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65" activeTab="0"/>
  </bookViews>
  <sheets>
    <sheet name="Hoja1" sheetId="1" r:id="rId1"/>
  </sheets>
  <definedNames>
    <definedName name="_xlnm.Print_Titles" localSheetId="0">'Hoja1'!$1:$14</definedName>
  </definedNames>
  <calcPr fullCalcOnLoad="1"/>
</workbook>
</file>

<file path=xl/sharedStrings.xml><?xml version="1.0" encoding="utf-8"?>
<sst xmlns="http://schemas.openxmlformats.org/spreadsheetml/2006/main" count="85" uniqueCount="67">
  <si>
    <t>TRIBUNAL ELECTORAL DEL DISTRITO FEDERAL</t>
  </si>
  <si>
    <t>SECRETARIA ADMINISTRATIVA</t>
  </si>
  <si>
    <t>Dirección de Recursos Materiales y Servicios Generales</t>
  </si>
  <si>
    <t>Departamento de Adquisiciones y Control Patrimonial</t>
  </si>
  <si>
    <t>Cuadro Comparativo de compras menores</t>
  </si>
  <si>
    <t>RAZÓN SOCIAL</t>
  </si>
  <si>
    <t xml:space="preserve">                                                                                                                                                                                                                                                                                                                                                                                                                                                                                                                                                                                                                                                                                                                                                                                                                                                                                                                                                                                                                                                                                                                                                                                                                                                                                                                                                                                                                                                                                                                                                                                                                                                                                                                                                                                                                                                                                                                                                                                                                                                                                                                                                                                                                                                                                                                                                                                                                                                                                                                                                                                                                                                                                                                                                                                                                                                                                                                                                                                                                                                                                                                                                                                                                                                                                                                                                                                                                                                                                                                                                                                                                                                                                                                                                                                                                                                                                                                                                                                                                                                                                                                                                                                                                                                                                                                                                                                                                                                                                                                                                                                                                                                                                                                                                                                                                                                                                                                                                                                                                                                                                                                                                                                                                                                                                                                                                                                                                                                                                                                                                                                                                                                                                                                                                                                                                                                                                                                                                                                                                                                                                                                                                                                                                                                                                                                                                                             </t>
  </si>
  <si>
    <t>Partida</t>
  </si>
  <si>
    <t xml:space="preserve">Descripción solicitada </t>
  </si>
  <si>
    <t>Unidad de medida</t>
  </si>
  <si>
    <t>Cantidad</t>
  </si>
  <si>
    <t>EJECUTIVO</t>
  </si>
  <si>
    <t xml:space="preserve">precio </t>
  </si>
  <si>
    <t>unitario</t>
  </si>
  <si>
    <t>sub-total</t>
  </si>
  <si>
    <t>Subtotal</t>
  </si>
  <si>
    <t>IVA</t>
  </si>
  <si>
    <t>TOTAL</t>
  </si>
  <si>
    <t>Tipo de crédito o descuentos</t>
  </si>
  <si>
    <t>n/a</t>
  </si>
  <si>
    <t>Tiempo de entrega</t>
  </si>
  <si>
    <t xml:space="preserve">Vigencia de la oferta </t>
  </si>
  <si>
    <t>Condiciones de pago</t>
  </si>
  <si>
    <t>Elaboró.</t>
  </si>
  <si>
    <t>Revisó.</t>
  </si>
  <si>
    <t>Autorizó</t>
  </si>
  <si>
    <t>Suficiencia presupuestal/Fecha</t>
  </si>
  <si>
    <t xml:space="preserve">Gabriela Sifuentes Badillo </t>
  </si>
  <si>
    <t>Lic. Serafin Adrian López Reyes</t>
  </si>
  <si>
    <t>Lic. Héctor Vega Aguirre</t>
  </si>
  <si>
    <t>C.P. Erwin Chávez García</t>
  </si>
  <si>
    <t xml:space="preserve">Jefe de Departamento de Adquisiciones </t>
  </si>
  <si>
    <t>Subdirector de Recursos Materiales y Servicios Generales</t>
  </si>
  <si>
    <t xml:space="preserve">Director de Recursos Materiales y Servicios </t>
  </si>
  <si>
    <t>Director de Planeación y Recursos Financieros</t>
  </si>
  <si>
    <t>SERVICIO DE INTERNET DEDICADO DE 6 MB DE ANCHO DE BANDA</t>
  </si>
  <si>
    <t>Características:</t>
  </si>
  <si>
    <t>mensualidad es</t>
  </si>
  <si>
    <t>MAXCOM TELECOMUNICACIONES, S.A.B. DE C.V.</t>
  </si>
  <si>
    <t>VICTOR DANIEL PAZ FRANCO</t>
  </si>
  <si>
    <t>TELEFONOS DE MÉXICO, S.A.B. DE C.V.</t>
  </si>
  <si>
    <t>ALEJANDRO JAVIER SÁNCHEZ MIRANDA</t>
  </si>
  <si>
    <t>LUIS ALFREDO CUEVAS GARIBAY</t>
  </si>
  <si>
    <t>IUSACELL, S.A. DE C.V.</t>
  </si>
  <si>
    <t>MONTES URALES  NO.450 PB, COL. LOMAS DE CHAPULTEPEC, C.P.11000, MÉXICO D.F., TEL.5530305837</t>
  </si>
  <si>
    <t>mensual</t>
  </si>
  <si>
    <t>12 meses</t>
  </si>
  <si>
    <t>15 días</t>
  </si>
  <si>
    <t>TEDF/SA/JDA/CC-063/2010</t>
  </si>
  <si>
    <t xml:space="preserve">Cuadro comparativo para la contratación e instalación del Servicio de Internet  Dedicado de 6 MB, compatible con la infraestructura de red de datos de este Tribunal, solicitado por la Coordinación de Tecnologías de la Información mediante oficio TEDF-CTI/192/2010 y validado técnicamente mediante oficio TEDF-CTI/330/2010. </t>
  </si>
  <si>
    <t>·         Interfaces de conexión a la red LAN del Tribunal: RJ-45.</t>
  </si>
  <si>
    <t>·         Internet dedicado: Servicio de acceso dedicado con una conexión permanente al backbone de Internet a nivel “Clear Channel”, es decir que sea un ancho de banda exclusivo y privado para el Tribunal, el cual no se compartirá con ningún otro cliente, aún cuando no se esté utilizando. El ancho de banda deberá ser simétrico, es decir, se requiere una velocidad equivalente para la transmisión y recepción de archivos.</t>
  </si>
  <si>
    <t>·         Ancho de banda: 6 MB.</t>
  </si>
  <si>
    <t>·         Protocolo: HDLC o PPP para encapsulamiento, OSPF para ruteo.</t>
  </si>
  <si>
    <t>·         Medio de conexión: Físico mediante fibra óptica</t>
  </si>
  <si>
    <t>·         Direcciones IP: mínimo 4, más las que requiera el Tribunal, previa solicitud.</t>
  </si>
  <si>
    <t>·         Servicio DNS: primario y secundario.</t>
  </si>
  <si>
    <t>·         Equipo de ruteo (propiedad del proveedor) y enlace, para conectar con la red del Tribunal, con mantenimiento, actualizaciones, administración y sustituciones en caso de falla, por parte del proveedor, sin costos adicionales para el Tribunal.</t>
  </si>
  <si>
    <t>·         Realizar todas las configuraciones, para que una vez concluida la instalación, garantizar que los servicios Web y correo electrónico del Tribunal sean accesibles a través de Internet desde el exterior.</t>
  </si>
  <si>
    <t>·         Rack, baterías y adecuaciones eléctricas proporcionadas por el proveedor, sin costo para el Tribunal.</t>
  </si>
  <si>
    <t>·         Herramienta de monitoreo vía web, en la cual se puede consultar el nivel de ocupación del circuito.</t>
  </si>
  <si>
    <t>·          Soporte técnico 7x24x365 días del año, con tiempo de respuesta máxima de 2 horas de solución de falla.</t>
  </si>
  <si>
    <t>·          Tiempo de entrega: 4-6 semanas después de firma de contrato.</t>
  </si>
  <si>
    <t>·          Entrega de los servicios: Centro de cómputo del Tribunal, ubicado en el 4to. Piso del edificio sede.</t>
  </si>
  <si>
    <t>·          Por el período del 01 de enero al 31 de diciembre de 2011</t>
  </si>
  <si>
    <t>G. GONZÁLEZ CAMARENA NO.2000, SANTA FE, C.P.01210, MÉXICO D.F., TEL.51471111</t>
  </si>
  <si>
    <t>PARQUE VÍA NO.198, COL. CUAUHTÉMOC, C.P.06599, MÉXICO, D.F., TEL.57683366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</si>
</sst>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7"/>
      <name val="Arial"/>
      <family val="2"/>
    </font>
    <font>
      <sz val="7"/>
      <name val="Arial"/>
      <family val="2"/>
    </font>
    <font>
      <b/>
      <sz val="7"/>
      <color indexed="8"/>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7"/>
      <color theme="1"/>
      <name val="Arial"/>
      <family val="2"/>
    </font>
    <font>
      <sz val="7"/>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border>
    <border>
      <left/>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5">
    <xf numFmtId="0" fontId="0" fillId="0" borderId="0" xfId="0" applyFont="1" applyAlignment="1">
      <alignment/>
    </xf>
    <xf numFmtId="0" fontId="2" fillId="0" borderId="0" xfId="0" applyFont="1" applyBorder="1" applyAlignment="1">
      <alignment horizontal="left"/>
    </xf>
    <xf numFmtId="0" fontId="3" fillId="0" borderId="0" xfId="0" applyFont="1" applyBorder="1" applyAlignment="1">
      <alignment/>
    </xf>
    <xf numFmtId="0" fontId="3" fillId="0" borderId="0" xfId="0" applyFont="1" applyFill="1" applyAlignment="1">
      <alignment/>
    </xf>
    <xf numFmtId="0" fontId="3" fillId="0" borderId="0" xfId="0" applyFont="1" applyAlignment="1">
      <alignment/>
    </xf>
    <xf numFmtId="43" fontId="3" fillId="0" borderId="0" xfId="47" applyFont="1" applyBorder="1" applyAlignment="1">
      <alignment/>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NumberFormat="1" applyFont="1" applyBorder="1" applyAlignment="1">
      <alignment/>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Font="1" applyAlignment="1">
      <alignment horizontal="center"/>
    </xf>
    <xf numFmtId="43" fontId="3" fillId="0" borderId="10" xfId="47" applyFont="1" applyBorder="1" applyAlignment="1">
      <alignment horizontal="center"/>
    </xf>
    <xf numFmtId="43" fontId="3" fillId="0" borderId="0" xfId="47" applyFont="1" applyBorder="1" applyAlignment="1">
      <alignment horizontal="center"/>
    </xf>
    <xf numFmtId="43" fontId="3" fillId="0" borderId="0" xfId="47" applyFont="1" applyBorder="1" applyAlignment="1">
      <alignment horizontal="left"/>
    </xf>
    <xf numFmtId="43" fontId="3" fillId="0" borderId="0" xfId="47" applyFont="1" applyFill="1" applyBorder="1" applyAlignment="1">
      <alignment/>
    </xf>
    <xf numFmtId="43" fontId="3" fillId="0" borderId="0" xfId="47" applyFont="1" applyFill="1" applyBorder="1" applyAlignment="1">
      <alignment horizontal="center"/>
    </xf>
    <xf numFmtId="43" fontId="3" fillId="0" borderId="0" xfId="47" applyFont="1" applyFill="1" applyBorder="1" applyAlignment="1">
      <alignment/>
    </xf>
    <xf numFmtId="43" fontId="3" fillId="0" borderId="0" xfId="47" applyFont="1" applyFill="1" applyBorder="1" applyAlignment="1">
      <alignment vertical="center" wrapText="1"/>
    </xf>
    <xf numFmtId="43"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43" fontId="3" fillId="0" borderId="0" xfId="47" applyFont="1" applyFill="1" applyBorder="1" applyAlignment="1">
      <alignment horizontal="left" vertical="center" wrapText="1"/>
    </xf>
    <xf numFmtId="43" fontId="3" fillId="0" borderId="0" xfId="47" applyFont="1" applyFill="1" applyBorder="1" applyAlignment="1">
      <alignment horizontal="left"/>
    </xf>
    <xf numFmtId="43" fontId="3" fillId="0" borderId="0" xfId="47" applyFont="1" applyFill="1" applyBorder="1" applyAlignment="1">
      <alignment horizontal="right"/>
    </xf>
    <xf numFmtId="0" fontId="3" fillId="0" borderId="0" xfId="0" applyFont="1" applyBorder="1" applyAlignment="1">
      <alignment vertical="center" wrapText="1"/>
    </xf>
    <xf numFmtId="43" fontId="3" fillId="0" borderId="0" xfId="47" applyFont="1" applyAlignment="1">
      <alignment/>
    </xf>
    <xf numFmtId="43" fontId="3" fillId="0" borderId="0" xfId="47"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8" fillId="0" borderId="11" xfId="0" applyFont="1" applyBorder="1" applyAlignment="1">
      <alignment horizontal="justify" vertical="top" wrapText="1"/>
    </xf>
    <xf numFmtId="0" fontId="38" fillId="0" borderId="12" xfId="0" applyFont="1" applyBorder="1" applyAlignment="1">
      <alignment horizontal="justify" vertical="top" wrapText="1"/>
    </xf>
    <xf numFmtId="0" fontId="39" fillId="0" borderId="12" xfId="0" applyFont="1" applyBorder="1" applyAlignment="1">
      <alignment horizontal="justify" vertical="top" wrapText="1"/>
    </xf>
    <xf numFmtId="0" fontId="39" fillId="0" borderId="13" xfId="0" applyFont="1" applyBorder="1" applyAlignment="1">
      <alignment horizontal="justify" vertical="top" wrapText="1"/>
    </xf>
    <xf numFmtId="0" fontId="3" fillId="0" borderId="0" xfId="0" applyFont="1" applyFill="1" applyBorder="1" applyAlignment="1">
      <alignment horizontal="left" wrapText="1"/>
    </xf>
    <xf numFmtId="0" fontId="3" fillId="0" borderId="0" xfId="0" applyFont="1" applyBorder="1" applyAlignment="1">
      <alignment horizontal="left" vertical="center" wrapText="1"/>
    </xf>
    <xf numFmtId="43" fontId="2" fillId="33" borderId="10" xfId="47" applyFont="1" applyFill="1" applyBorder="1" applyAlignment="1">
      <alignment horizontal="center"/>
    </xf>
    <xf numFmtId="43" fontId="3" fillId="0" borderId="10" xfId="47" applyFont="1" applyBorder="1" applyAlignment="1">
      <alignment horizontal="center" vertical="center" wrapText="1"/>
    </xf>
    <xf numFmtId="43" fontId="3" fillId="0" borderId="14" xfId="47" applyFont="1" applyBorder="1" applyAlignment="1">
      <alignment horizontal="center" vertical="center" wrapText="1"/>
    </xf>
    <xf numFmtId="43" fontId="3" fillId="0" borderId="15" xfId="47"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Border="1" applyAlignment="1">
      <alignment horizontal="center"/>
    </xf>
    <xf numFmtId="43" fontId="3" fillId="0" borderId="0" xfId="47" applyFont="1" applyFill="1" applyAlignment="1">
      <alignment horizontal="center"/>
    </xf>
    <xf numFmtId="43" fontId="3" fillId="0" borderId="16" xfId="47" applyFont="1" applyBorder="1" applyAlignment="1">
      <alignment horizontal="center" vertical="center" wrapText="1"/>
    </xf>
    <xf numFmtId="43" fontId="3" fillId="0" borderId="17" xfId="47" applyFont="1" applyBorder="1" applyAlignment="1">
      <alignment horizontal="center" vertical="center" wrapText="1"/>
    </xf>
    <xf numFmtId="43" fontId="3" fillId="0" borderId="18" xfId="47" applyFont="1" applyBorder="1" applyAlignment="1">
      <alignment horizontal="center" vertical="center" wrapText="1"/>
    </xf>
    <xf numFmtId="43" fontId="3" fillId="34" borderId="16" xfId="47" applyFont="1" applyFill="1" applyBorder="1" applyAlignment="1">
      <alignment horizontal="center" vertical="center" wrapText="1"/>
    </xf>
    <xf numFmtId="43" fontId="3" fillId="34" borderId="17" xfId="47" applyFont="1" applyFill="1" applyBorder="1" applyAlignment="1">
      <alignment horizontal="center" vertical="center" wrapText="1"/>
    </xf>
    <xf numFmtId="43" fontId="3" fillId="34" borderId="18" xfId="47" applyFont="1" applyFill="1" applyBorder="1" applyAlignment="1">
      <alignment horizontal="center" vertical="center" wrapText="1"/>
    </xf>
    <xf numFmtId="43" fontId="3" fillId="0" borderId="0" xfId="47" applyFont="1" applyFill="1" applyBorder="1" applyAlignment="1">
      <alignment horizontal="center" vertical="center" wrapText="1"/>
    </xf>
    <xf numFmtId="43" fontId="3" fillId="0" borderId="0" xfId="47" applyFont="1" applyAlignment="1">
      <alignment horizontal="center"/>
    </xf>
    <xf numFmtId="0" fontId="3" fillId="0" borderId="0" xfId="0" applyFont="1" applyFill="1" applyBorder="1" applyAlignment="1">
      <alignment horizontal="center" vertical="center" wrapText="1"/>
    </xf>
    <xf numFmtId="43" fontId="3" fillId="0" borderId="0" xfId="47" applyFont="1" applyBorder="1" applyAlignment="1">
      <alignment horizontal="center" vertical="center" wrapText="1"/>
    </xf>
    <xf numFmtId="43" fontId="3" fillId="0" borderId="0" xfId="47" applyFont="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xf>
    <xf numFmtId="43" fontId="3" fillId="0" borderId="0" xfId="47"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933450</xdr:colOff>
      <xdr:row>4</xdr:row>
      <xdr:rowOff>28575</xdr:rowOff>
    </xdr:to>
    <xdr:pic>
      <xdr:nvPicPr>
        <xdr:cNvPr id="1" name="Picture 1" descr="logoTEDFok"/>
        <xdr:cNvPicPr preferRelativeResize="1">
          <a:picLocks noChangeAspect="1"/>
        </xdr:cNvPicPr>
      </xdr:nvPicPr>
      <xdr:blipFill>
        <a:blip r:embed="rId1"/>
        <a:stretch>
          <a:fillRect/>
        </a:stretch>
      </xdr:blipFill>
      <xdr:spPr>
        <a:xfrm>
          <a:off x="104775" y="66675"/>
          <a:ext cx="1200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zoomScalePageLayoutView="0" workbookViewId="0" topLeftCell="A1">
      <selection activeCell="I65" sqref="I65"/>
    </sheetView>
  </sheetViews>
  <sheetFormatPr defaultColWidth="11.421875" defaultRowHeight="15"/>
  <cols>
    <col min="1" max="1" width="5.57421875" style="4" customWidth="1"/>
    <col min="2" max="2" width="54.57421875" style="30" customWidth="1"/>
    <col min="3" max="3" width="10.28125" style="31" customWidth="1"/>
    <col min="4" max="4" width="6.7109375" style="3" customWidth="1"/>
    <col min="5" max="5" width="9.421875" style="28" customWidth="1"/>
    <col min="6" max="6" width="9.28125" style="28" customWidth="1"/>
    <col min="7" max="7" width="9.8515625" style="28" customWidth="1"/>
    <col min="8" max="8" width="8.7109375" style="5" customWidth="1"/>
    <col min="9" max="9" width="10.00390625" style="28" customWidth="1"/>
    <col min="10" max="10" width="10.140625" style="28" customWidth="1"/>
    <col min="11" max="16384" width="11.421875" style="4" customWidth="1"/>
  </cols>
  <sheetData>
    <row r="1" spans="1:10" ht="9">
      <c r="A1" s="1"/>
      <c r="B1" s="2"/>
      <c r="C1" s="1" t="s">
        <v>0</v>
      </c>
      <c r="E1" s="2"/>
      <c r="F1" s="2"/>
      <c r="G1" s="2"/>
      <c r="H1" s="2"/>
      <c r="I1" s="2"/>
      <c r="J1" s="2"/>
    </row>
    <row r="2" spans="1:10" ht="9">
      <c r="A2" s="1"/>
      <c r="B2" s="2"/>
      <c r="C2" s="1" t="s">
        <v>1</v>
      </c>
      <c r="E2" s="2"/>
      <c r="F2" s="2"/>
      <c r="G2" s="2"/>
      <c r="H2" s="2"/>
      <c r="I2" s="2"/>
      <c r="J2" s="2"/>
    </row>
    <row r="3" spans="1:10" ht="9">
      <c r="A3" s="1"/>
      <c r="B3" s="2"/>
      <c r="C3" s="1" t="s">
        <v>2</v>
      </c>
      <c r="E3" s="2"/>
      <c r="F3" s="2"/>
      <c r="G3" s="2"/>
      <c r="H3" s="2"/>
      <c r="I3" s="2"/>
      <c r="J3" s="2"/>
    </row>
    <row r="4" spans="1:10" ht="9">
      <c r="A4" s="1"/>
      <c r="B4" s="2"/>
      <c r="C4" s="1" t="s">
        <v>3</v>
      </c>
      <c r="E4" s="2"/>
      <c r="F4" s="2"/>
      <c r="G4" s="2"/>
      <c r="H4" s="2"/>
      <c r="I4" s="2"/>
      <c r="J4" s="2"/>
    </row>
    <row r="5" spans="1:10" ht="10.5" customHeight="1">
      <c r="A5" s="1"/>
      <c r="B5" s="1"/>
      <c r="C5" s="1" t="s">
        <v>4</v>
      </c>
      <c r="E5" s="2"/>
      <c r="F5" s="2"/>
      <c r="G5" s="2"/>
      <c r="H5" s="2"/>
      <c r="I5" s="2"/>
      <c r="J5" s="2"/>
    </row>
    <row r="6" spans="1:10" ht="9">
      <c r="A6" s="2"/>
      <c r="B6" s="36" t="s">
        <v>48</v>
      </c>
      <c r="C6" s="36"/>
      <c r="D6" s="36"/>
      <c r="E6" s="5"/>
      <c r="F6" s="5"/>
      <c r="G6" s="5"/>
      <c r="I6" s="5"/>
      <c r="J6" s="5"/>
    </row>
    <row r="7" spans="1:10" ht="19.5" customHeight="1">
      <c r="A7" s="37" t="s">
        <v>49</v>
      </c>
      <c r="B7" s="37"/>
      <c r="C7" s="37"/>
      <c r="D7" s="37"/>
      <c r="E7" s="37"/>
      <c r="F7" s="37"/>
      <c r="G7" s="37"/>
      <c r="H7" s="37"/>
      <c r="I7" s="37"/>
      <c r="J7" s="37"/>
    </row>
    <row r="8" spans="1:10" ht="9">
      <c r="A8" s="2"/>
      <c r="B8" s="6"/>
      <c r="C8" s="7"/>
      <c r="D8" s="8"/>
      <c r="E8" s="38" t="s">
        <v>5</v>
      </c>
      <c r="F8" s="38"/>
      <c r="G8" s="38" t="s">
        <v>5</v>
      </c>
      <c r="H8" s="38"/>
      <c r="I8" s="38" t="s">
        <v>5</v>
      </c>
      <c r="J8" s="38"/>
    </row>
    <row r="9" spans="1:10" ht="30" customHeight="1">
      <c r="A9" s="2"/>
      <c r="B9" s="6"/>
      <c r="C9" s="7"/>
      <c r="D9" s="8"/>
      <c r="E9" s="39" t="s">
        <v>38</v>
      </c>
      <c r="F9" s="39"/>
      <c r="G9" s="39" t="s">
        <v>40</v>
      </c>
      <c r="H9" s="39"/>
      <c r="I9" s="39" t="s">
        <v>43</v>
      </c>
      <c r="J9" s="39"/>
    </row>
    <row r="10" spans="1:10" s="13" customFormat="1" ht="42.75" customHeight="1">
      <c r="A10" s="9"/>
      <c r="B10" s="10" t="s">
        <v>6</v>
      </c>
      <c r="C10" s="11"/>
      <c r="D10" s="12"/>
      <c r="E10" s="39" t="s">
        <v>65</v>
      </c>
      <c r="F10" s="39"/>
      <c r="G10" s="40" t="s">
        <v>66</v>
      </c>
      <c r="H10" s="41"/>
      <c r="I10" s="39" t="s">
        <v>44</v>
      </c>
      <c r="J10" s="39"/>
    </row>
    <row r="11" spans="1:10" ht="9">
      <c r="A11" s="42" t="s">
        <v>7</v>
      </c>
      <c r="B11" s="43" t="s">
        <v>8</v>
      </c>
      <c r="C11" s="43" t="s">
        <v>9</v>
      </c>
      <c r="D11" s="42" t="s">
        <v>10</v>
      </c>
      <c r="E11" s="38" t="s">
        <v>11</v>
      </c>
      <c r="F11" s="38"/>
      <c r="G11" s="38" t="s">
        <v>11</v>
      </c>
      <c r="H11" s="38"/>
      <c r="I11" s="38" t="s">
        <v>11</v>
      </c>
      <c r="J11" s="38"/>
    </row>
    <row r="12" spans="1:10" s="14" customFormat="1" ht="25.5" customHeight="1">
      <c r="A12" s="42"/>
      <c r="B12" s="43"/>
      <c r="C12" s="43"/>
      <c r="D12" s="42"/>
      <c r="E12" s="39" t="s">
        <v>39</v>
      </c>
      <c r="F12" s="39"/>
      <c r="G12" s="39" t="s">
        <v>41</v>
      </c>
      <c r="H12" s="39"/>
      <c r="I12" s="39" t="s">
        <v>42</v>
      </c>
      <c r="J12" s="39"/>
    </row>
    <row r="13" spans="1:10" ht="10.5" customHeight="1">
      <c r="A13" s="42"/>
      <c r="B13" s="43"/>
      <c r="C13" s="43"/>
      <c r="D13" s="42"/>
      <c r="E13" s="38" t="s">
        <v>12</v>
      </c>
      <c r="F13" s="38"/>
      <c r="G13" s="38" t="s">
        <v>12</v>
      </c>
      <c r="H13" s="38"/>
      <c r="I13" s="38" t="s">
        <v>12</v>
      </c>
      <c r="J13" s="38"/>
    </row>
    <row r="14" spans="1:10" ht="9">
      <c r="A14" s="42"/>
      <c r="B14" s="43"/>
      <c r="C14" s="43"/>
      <c r="D14" s="42"/>
      <c r="E14" s="15" t="s">
        <v>13</v>
      </c>
      <c r="F14" s="15" t="s">
        <v>14</v>
      </c>
      <c r="G14" s="15" t="s">
        <v>13</v>
      </c>
      <c r="H14" s="15" t="s">
        <v>14</v>
      </c>
      <c r="I14" s="15" t="s">
        <v>13</v>
      </c>
      <c r="J14" s="15" t="s">
        <v>14</v>
      </c>
    </row>
    <row r="15" spans="1:10" ht="9">
      <c r="A15" s="57">
        <v>3106</v>
      </c>
      <c r="B15" s="32" t="s">
        <v>35</v>
      </c>
      <c r="C15" s="60" t="s">
        <v>37</v>
      </c>
      <c r="D15" s="57">
        <v>12</v>
      </c>
      <c r="E15" s="46">
        <v>25000</v>
      </c>
      <c r="F15" s="46">
        <f>E15*D15</f>
        <v>300000</v>
      </c>
      <c r="G15" s="46">
        <v>20636.2</v>
      </c>
      <c r="H15" s="46">
        <f>G15*D15</f>
        <v>247634.40000000002</v>
      </c>
      <c r="I15" s="49">
        <v>15000</v>
      </c>
      <c r="J15" s="49">
        <f>I15*D15</f>
        <v>180000</v>
      </c>
    </row>
    <row r="16" spans="1:10" ht="9">
      <c r="A16" s="58"/>
      <c r="B16" s="33" t="s">
        <v>36</v>
      </c>
      <c r="C16" s="61"/>
      <c r="D16" s="58"/>
      <c r="E16" s="47"/>
      <c r="F16" s="47"/>
      <c r="G16" s="47"/>
      <c r="H16" s="47"/>
      <c r="I16" s="50"/>
      <c r="J16" s="50"/>
    </row>
    <row r="17" spans="1:10" ht="45">
      <c r="A17" s="58"/>
      <c r="B17" s="34" t="s">
        <v>51</v>
      </c>
      <c r="C17" s="61"/>
      <c r="D17" s="58"/>
      <c r="E17" s="47"/>
      <c r="F17" s="47"/>
      <c r="G17" s="47"/>
      <c r="H17" s="47"/>
      <c r="I17" s="50"/>
      <c r="J17" s="50"/>
    </row>
    <row r="18" spans="1:10" ht="9">
      <c r="A18" s="58"/>
      <c r="B18" s="34" t="s">
        <v>52</v>
      </c>
      <c r="C18" s="61"/>
      <c r="D18" s="58"/>
      <c r="E18" s="47"/>
      <c r="F18" s="47"/>
      <c r="G18" s="47"/>
      <c r="H18" s="47"/>
      <c r="I18" s="50"/>
      <c r="J18" s="50"/>
    </row>
    <row r="19" spans="1:10" ht="9">
      <c r="A19" s="58"/>
      <c r="B19" s="34" t="s">
        <v>53</v>
      </c>
      <c r="C19" s="61"/>
      <c r="D19" s="58"/>
      <c r="E19" s="47"/>
      <c r="F19" s="47"/>
      <c r="G19" s="47"/>
      <c r="H19" s="47"/>
      <c r="I19" s="50"/>
      <c r="J19" s="50"/>
    </row>
    <row r="20" spans="1:10" ht="9">
      <c r="A20" s="58"/>
      <c r="B20" s="34" t="s">
        <v>54</v>
      </c>
      <c r="C20" s="61"/>
      <c r="D20" s="58"/>
      <c r="E20" s="47"/>
      <c r="F20" s="47"/>
      <c r="G20" s="47"/>
      <c r="H20" s="47"/>
      <c r="I20" s="50"/>
      <c r="J20" s="50"/>
    </row>
    <row r="21" spans="1:10" ht="9">
      <c r="A21" s="58"/>
      <c r="B21" s="34" t="s">
        <v>50</v>
      </c>
      <c r="C21" s="61"/>
      <c r="D21" s="58"/>
      <c r="E21" s="47"/>
      <c r="F21" s="47"/>
      <c r="G21" s="47"/>
      <c r="H21" s="47"/>
      <c r="I21" s="50"/>
      <c r="J21" s="50"/>
    </row>
    <row r="22" spans="1:10" ht="9">
      <c r="A22" s="58"/>
      <c r="B22" s="34" t="s">
        <v>55</v>
      </c>
      <c r="C22" s="61"/>
      <c r="D22" s="58"/>
      <c r="E22" s="47"/>
      <c r="F22" s="47"/>
      <c r="G22" s="47"/>
      <c r="H22" s="47"/>
      <c r="I22" s="50"/>
      <c r="J22" s="50"/>
    </row>
    <row r="23" spans="1:10" ht="9">
      <c r="A23" s="58"/>
      <c r="B23" s="34" t="s">
        <v>56</v>
      </c>
      <c r="C23" s="61"/>
      <c r="D23" s="58"/>
      <c r="E23" s="47"/>
      <c r="F23" s="47"/>
      <c r="G23" s="47"/>
      <c r="H23" s="47"/>
      <c r="I23" s="50"/>
      <c r="J23" s="50"/>
    </row>
    <row r="24" spans="1:10" ht="27">
      <c r="A24" s="58"/>
      <c r="B24" s="34" t="s">
        <v>57</v>
      </c>
      <c r="C24" s="61"/>
      <c r="D24" s="58"/>
      <c r="E24" s="47"/>
      <c r="F24" s="47"/>
      <c r="G24" s="47"/>
      <c r="H24" s="47"/>
      <c r="I24" s="50"/>
      <c r="J24" s="50"/>
    </row>
    <row r="25" spans="1:10" ht="27">
      <c r="A25" s="58"/>
      <c r="B25" s="34" t="s">
        <v>58</v>
      </c>
      <c r="C25" s="61"/>
      <c r="D25" s="58"/>
      <c r="E25" s="47"/>
      <c r="F25" s="47"/>
      <c r="G25" s="47"/>
      <c r="H25" s="47"/>
      <c r="I25" s="50"/>
      <c r="J25" s="50"/>
    </row>
    <row r="26" spans="1:10" ht="18">
      <c r="A26" s="58"/>
      <c r="B26" s="34" t="s">
        <v>59</v>
      </c>
      <c r="C26" s="61"/>
      <c r="D26" s="58"/>
      <c r="E26" s="47"/>
      <c r="F26" s="47"/>
      <c r="G26" s="47"/>
      <c r="H26" s="47"/>
      <c r="I26" s="50"/>
      <c r="J26" s="50"/>
    </row>
    <row r="27" spans="1:10" ht="18">
      <c r="A27" s="58"/>
      <c r="B27" s="34" t="s">
        <v>60</v>
      </c>
      <c r="C27" s="61"/>
      <c r="D27" s="58"/>
      <c r="E27" s="47"/>
      <c r="F27" s="47"/>
      <c r="G27" s="47"/>
      <c r="H27" s="47"/>
      <c r="I27" s="50"/>
      <c r="J27" s="50"/>
    </row>
    <row r="28" spans="1:10" ht="18">
      <c r="A28" s="58"/>
      <c r="B28" s="34" t="s">
        <v>61</v>
      </c>
      <c r="C28" s="61"/>
      <c r="D28" s="58"/>
      <c r="E28" s="47"/>
      <c r="F28" s="47"/>
      <c r="G28" s="47"/>
      <c r="H28" s="47"/>
      <c r="I28" s="50"/>
      <c r="J28" s="50"/>
    </row>
    <row r="29" spans="1:10" ht="9">
      <c r="A29" s="58"/>
      <c r="B29" s="34" t="s">
        <v>62</v>
      </c>
      <c r="C29" s="61"/>
      <c r="D29" s="58"/>
      <c r="E29" s="47"/>
      <c r="F29" s="47"/>
      <c r="G29" s="47"/>
      <c r="H29" s="47"/>
      <c r="I29" s="50"/>
      <c r="J29" s="50"/>
    </row>
    <row r="30" spans="1:10" ht="18">
      <c r="A30" s="58"/>
      <c r="B30" s="34" t="s">
        <v>63</v>
      </c>
      <c r="C30" s="61"/>
      <c r="D30" s="58"/>
      <c r="E30" s="47"/>
      <c r="F30" s="47"/>
      <c r="G30" s="47"/>
      <c r="H30" s="47"/>
      <c r="I30" s="50"/>
      <c r="J30" s="50"/>
    </row>
    <row r="31" spans="1:10" ht="9">
      <c r="A31" s="59"/>
      <c r="B31" s="35" t="s">
        <v>64</v>
      </c>
      <c r="C31" s="62"/>
      <c r="D31" s="59"/>
      <c r="E31" s="48"/>
      <c r="F31" s="48"/>
      <c r="G31" s="48"/>
      <c r="H31" s="48"/>
      <c r="I31" s="51"/>
      <c r="J31" s="51"/>
    </row>
    <row r="32" spans="1:10" ht="9">
      <c r="A32" s="8" t="s">
        <v>15</v>
      </c>
      <c r="B32" s="7"/>
      <c r="C32" s="7"/>
      <c r="D32" s="7"/>
      <c r="E32" s="16"/>
      <c r="F32" s="16">
        <f>F15</f>
        <v>300000</v>
      </c>
      <c r="G32" s="16"/>
      <c r="H32" s="16">
        <f>H15</f>
        <v>247634.40000000002</v>
      </c>
      <c r="I32" s="17"/>
      <c r="J32" s="16">
        <f>J15</f>
        <v>180000</v>
      </c>
    </row>
    <row r="33" spans="1:10" ht="9">
      <c r="A33" s="8" t="s">
        <v>16</v>
      </c>
      <c r="B33" s="7"/>
      <c r="C33" s="7"/>
      <c r="D33" s="7"/>
      <c r="E33" s="16"/>
      <c r="F33" s="16">
        <f>F32*0.16</f>
        <v>48000</v>
      </c>
      <c r="G33" s="16"/>
      <c r="H33" s="16">
        <f>H32*0.16</f>
        <v>39621.50400000001</v>
      </c>
      <c r="I33" s="17"/>
      <c r="J33" s="16">
        <f>J32*0.16</f>
        <v>28800</v>
      </c>
    </row>
    <row r="34" spans="1:10" ht="9">
      <c r="A34" s="8" t="s">
        <v>17</v>
      </c>
      <c r="B34" s="7"/>
      <c r="C34" s="7"/>
      <c r="D34" s="7"/>
      <c r="E34" s="16"/>
      <c r="F34" s="16">
        <f>+F33+F32</f>
        <v>348000</v>
      </c>
      <c r="G34" s="16"/>
      <c r="H34" s="16">
        <f>SUM(H32:H33)</f>
        <v>287255.90400000004</v>
      </c>
      <c r="I34" s="17"/>
      <c r="J34" s="16">
        <f>SUM(J32:J33)</f>
        <v>208800</v>
      </c>
    </row>
    <row r="35" spans="1:10" s="3" customFormat="1" ht="9">
      <c r="A35" s="8" t="s">
        <v>18</v>
      </c>
      <c r="B35" s="6"/>
      <c r="C35" s="7"/>
      <c r="D35" s="22"/>
      <c r="E35" s="23"/>
      <c r="F35" s="24" t="s">
        <v>19</v>
      </c>
      <c r="G35" s="8"/>
      <c r="H35" s="24" t="s">
        <v>19</v>
      </c>
      <c r="I35" s="18"/>
      <c r="J35" s="25" t="s">
        <v>19</v>
      </c>
    </row>
    <row r="36" spans="1:10" s="3" customFormat="1" ht="9">
      <c r="A36" s="8" t="s">
        <v>20</v>
      </c>
      <c r="B36" s="6"/>
      <c r="C36" s="7"/>
      <c r="D36" s="8"/>
      <c r="E36" s="8"/>
      <c r="F36" s="24" t="s">
        <v>46</v>
      </c>
      <c r="G36" s="8"/>
      <c r="H36" s="24" t="s">
        <v>46</v>
      </c>
      <c r="I36" s="18"/>
      <c r="J36" s="24" t="s">
        <v>46</v>
      </c>
    </row>
    <row r="37" spans="1:10" s="3" customFormat="1" ht="9">
      <c r="A37" s="8" t="s">
        <v>21</v>
      </c>
      <c r="B37" s="6"/>
      <c r="C37" s="7"/>
      <c r="D37" s="8"/>
      <c r="E37" s="8"/>
      <c r="F37" s="24" t="s">
        <v>19</v>
      </c>
      <c r="G37" s="8"/>
      <c r="H37" s="24" t="s">
        <v>19</v>
      </c>
      <c r="I37" s="18"/>
      <c r="J37" s="25" t="s">
        <v>47</v>
      </c>
    </row>
    <row r="38" spans="1:10" s="3" customFormat="1" ht="11.25" customHeight="1">
      <c r="A38" s="8" t="s">
        <v>22</v>
      </c>
      <c r="B38" s="6"/>
      <c r="C38" s="7"/>
      <c r="D38" s="8"/>
      <c r="E38" s="18"/>
      <c r="F38" s="25" t="s">
        <v>45</v>
      </c>
      <c r="G38" s="20"/>
      <c r="H38" s="25" t="s">
        <v>45</v>
      </c>
      <c r="I38" s="18"/>
      <c r="J38" s="21" t="s">
        <v>45</v>
      </c>
    </row>
    <row r="39" spans="1:10" s="3" customFormat="1" ht="4.5" customHeight="1">
      <c r="A39" s="8"/>
      <c r="B39" s="6"/>
      <c r="C39" s="7"/>
      <c r="D39" s="8"/>
      <c r="E39" s="18"/>
      <c r="F39" s="26"/>
      <c r="G39" s="20"/>
      <c r="H39" s="26"/>
      <c r="I39" s="20"/>
      <c r="J39" s="21"/>
    </row>
    <row r="40" spans="1:10" ht="15" customHeight="1">
      <c r="A40" s="63" t="s">
        <v>23</v>
      </c>
      <c r="B40" s="63"/>
      <c r="C40" s="64" t="s">
        <v>24</v>
      </c>
      <c r="D40" s="64"/>
      <c r="E40" s="64"/>
      <c r="F40" s="44" t="s">
        <v>25</v>
      </c>
      <c r="G40" s="44"/>
      <c r="H40" s="44"/>
      <c r="I40" s="45" t="s">
        <v>26</v>
      </c>
      <c r="J40" s="45"/>
    </row>
    <row r="41" spans="1:8" ht="9">
      <c r="A41" s="2"/>
      <c r="B41" s="6"/>
      <c r="C41" s="27"/>
      <c r="D41" s="27"/>
      <c r="E41" s="5"/>
      <c r="F41" s="7"/>
      <c r="G41" s="19"/>
      <c r="H41" s="19"/>
    </row>
    <row r="42" spans="1:8" ht="9">
      <c r="A42" s="2"/>
      <c r="B42" s="6"/>
      <c r="C42" s="7"/>
      <c r="D42" s="8"/>
      <c r="E42" s="5"/>
      <c r="F42" s="7"/>
      <c r="G42" s="18"/>
      <c r="H42" s="18"/>
    </row>
    <row r="43" spans="1:10" ht="9">
      <c r="A43" s="54" t="s">
        <v>27</v>
      </c>
      <c r="B43" s="54"/>
      <c r="C43" s="52" t="s">
        <v>28</v>
      </c>
      <c r="D43" s="52"/>
      <c r="E43" s="52"/>
      <c r="F43" s="52" t="s">
        <v>29</v>
      </c>
      <c r="G43" s="52"/>
      <c r="H43" s="52"/>
      <c r="I43" s="53" t="s">
        <v>30</v>
      </c>
      <c r="J43" s="53"/>
    </row>
    <row r="44" spans="1:10" ht="23.25" customHeight="1">
      <c r="A44" s="54" t="s">
        <v>31</v>
      </c>
      <c r="B44" s="54"/>
      <c r="C44" s="55" t="s">
        <v>32</v>
      </c>
      <c r="D44" s="55"/>
      <c r="E44" s="55"/>
      <c r="F44" s="55" t="s">
        <v>33</v>
      </c>
      <c r="G44" s="55"/>
      <c r="H44" s="55"/>
      <c r="I44" s="56" t="s">
        <v>34</v>
      </c>
      <c r="J44" s="56"/>
    </row>
    <row r="45" spans="1:7" ht="9">
      <c r="A45" s="2"/>
      <c r="B45" s="6"/>
      <c r="C45" s="7"/>
      <c r="D45" s="18"/>
      <c r="E45" s="5"/>
      <c r="F45" s="5"/>
      <c r="G45" s="5"/>
    </row>
    <row r="46" spans="1:10" ht="9">
      <c r="A46" s="2"/>
      <c r="B46" s="6"/>
      <c r="C46" s="7"/>
      <c r="D46" s="8"/>
      <c r="E46" s="5"/>
      <c r="F46" s="5"/>
      <c r="G46" s="5"/>
      <c r="I46" s="5"/>
      <c r="J46" s="5"/>
    </row>
    <row r="47" spans="1:10" ht="9">
      <c r="A47" s="2"/>
      <c r="B47" s="54"/>
      <c r="C47" s="54"/>
      <c r="D47" s="29"/>
      <c r="E47" s="29"/>
      <c r="F47" s="5"/>
      <c r="G47" s="5"/>
      <c r="I47" s="5"/>
      <c r="J47" s="5"/>
    </row>
    <row r="48" spans="1:7" ht="9">
      <c r="A48" s="2"/>
      <c r="B48" s="6"/>
      <c r="C48" s="7"/>
      <c r="D48" s="8"/>
      <c r="E48" s="5"/>
      <c r="F48" s="5"/>
      <c r="G48" s="5"/>
    </row>
    <row r="52" spans="4:5" ht="9">
      <c r="D52" s="52"/>
      <c r="E52" s="52"/>
    </row>
    <row r="63" ht="9">
      <c r="G63" s="28">
        <f>87000/12</f>
        <v>7250</v>
      </c>
    </row>
    <row r="64" ht="9">
      <c r="G64" s="28">
        <f>G63*1.16</f>
        <v>8410</v>
      </c>
    </row>
  </sheetData>
  <sheetProtection/>
  <mergeCells count="47">
    <mergeCell ref="A15:A31"/>
    <mergeCell ref="C15:C31"/>
    <mergeCell ref="D15:D31"/>
    <mergeCell ref="E15:E31"/>
    <mergeCell ref="A43:B43"/>
    <mergeCell ref="C43:E43"/>
    <mergeCell ref="A40:B40"/>
    <mergeCell ref="C40:E40"/>
    <mergeCell ref="A44:B44"/>
    <mergeCell ref="C44:E44"/>
    <mergeCell ref="F44:H44"/>
    <mergeCell ref="I44:J44"/>
    <mergeCell ref="B47:C47"/>
    <mergeCell ref="D52:E52"/>
    <mergeCell ref="G15:G31"/>
    <mergeCell ref="H15:H31"/>
    <mergeCell ref="J15:J31"/>
    <mergeCell ref="I15:I31"/>
    <mergeCell ref="F43:H43"/>
    <mergeCell ref="I43:J43"/>
    <mergeCell ref="F40:H40"/>
    <mergeCell ref="I40:J40"/>
    <mergeCell ref="I13:J13"/>
    <mergeCell ref="I11:J11"/>
    <mergeCell ref="E12:F12"/>
    <mergeCell ref="G12:H12"/>
    <mergeCell ref="I12:J12"/>
    <mergeCell ref="G11:H11"/>
    <mergeCell ref="G13:H13"/>
    <mergeCell ref="F15:F31"/>
    <mergeCell ref="E10:F10"/>
    <mergeCell ref="G10:H10"/>
    <mergeCell ref="I10:J10"/>
    <mergeCell ref="A11:A14"/>
    <mergeCell ref="B11:B14"/>
    <mergeCell ref="C11:C14"/>
    <mergeCell ref="D11:D14"/>
    <mergeCell ref="E11:F11"/>
    <mergeCell ref="E13:F13"/>
    <mergeCell ref="B6:D6"/>
    <mergeCell ref="A7:J7"/>
    <mergeCell ref="E8:F8"/>
    <mergeCell ref="G8:H8"/>
    <mergeCell ref="I8:J8"/>
    <mergeCell ref="E9:F9"/>
    <mergeCell ref="G9:H9"/>
    <mergeCell ref="I9:J9"/>
  </mergeCells>
  <printOptions/>
  <pageMargins left="0" right="0" top="0" bottom="0"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Gabriela.Sifuentes</dc:creator>
  <cp:keywords/>
  <dc:description/>
  <cp:lastModifiedBy>Yuzetti Enríquez Miranda (Honorarios)</cp:lastModifiedBy>
  <cp:lastPrinted>2010-11-26T15:29:45Z</cp:lastPrinted>
  <dcterms:created xsi:type="dcterms:W3CDTF">2010-11-25T22:59:05Z</dcterms:created>
  <dcterms:modified xsi:type="dcterms:W3CDTF">2017-03-30T20:56:28Z</dcterms:modified>
  <cp:category/>
  <cp:version/>
  <cp:contentType/>
  <cp:contentStatus/>
</cp:coreProperties>
</file>