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890" activeTab="0"/>
  </bookViews>
  <sheets>
    <sheet name="IOE" sheetId="1" r:id="rId1"/>
    <sheet name="ECG" sheetId="2" r:id="rId2"/>
    <sheet name="EAI-RF" sheetId="3" r:id="rId3"/>
    <sheet name="EVPP-I" sheetId="4" r:id="rId4"/>
    <sheet name="ARyEVPP-II" sheetId="5" r:id="rId5"/>
    <sheet name="EAP-I" sheetId="6" r:id="rId6"/>
    <sheet name="EAP-II" sheetId="7" r:id="rId7"/>
    <sheet name="IPC-1000" sheetId="8" r:id="rId8"/>
    <sheet name="ARMEG" sheetId="9" r:id="rId9"/>
    <sheet name="ADyS" sheetId="10" r:id="rId10"/>
    <sheet name="PROSAP" sheetId="11" r:id="rId11"/>
    <sheet name="CC" sheetId="12" r:id="rId12"/>
    <sheet name="SMP-CMHALDF" sheetId="13" r:id="rId13"/>
    <sheet name="Hoja1" sheetId="14" r:id="rId14"/>
  </sheets>
  <definedNames>
    <definedName name="_xlnm.Print_Area" localSheetId="3">'EVPP-I'!$A$1:$N$68</definedName>
    <definedName name="_xlnm.Print_Area" localSheetId="0">'IOE'!$A$1:$G$45</definedName>
    <definedName name="_xlnm.Print_Titles" localSheetId="10">'PROSAP'!$1:$13</definedName>
  </definedNames>
  <calcPr fullCalcOnLoad="1"/>
</workbook>
</file>

<file path=xl/sharedStrings.xml><?xml version="1.0" encoding="utf-8"?>
<sst xmlns="http://schemas.openxmlformats.org/spreadsheetml/2006/main" count="469" uniqueCount="257">
  <si>
    <t>PRESUPUESTO (Pesos con dos decimales)</t>
  </si>
  <si>
    <t>ORIGINAL</t>
  </si>
  <si>
    <t>MODIFICADO</t>
  </si>
  <si>
    <t>EJERCIDO</t>
  </si>
  <si>
    <r>
      <t>AUTORIZÓ:</t>
    </r>
    <r>
      <rPr>
        <sz val="9"/>
        <rFont val="Century Gothic"/>
        <family val="2"/>
      </rPr>
      <t>_________________________________</t>
    </r>
  </si>
  <si>
    <r>
      <t>REVISÓ:</t>
    </r>
    <r>
      <rPr>
        <sz val="9"/>
        <rFont val="Century Gothic"/>
        <family val="2"/>
      </rPr>
      <t>______________________________</t>
    </r>
  </si>
  <si>
    <t>PE</t>
  </si>
  <si>
    <t>AI</t>
  </si>
  <si>
    <r>
      <t>ELABORÓ:</t>
    </r>
    <r>
      <rPr>
        <sz val="9"/>
        <rFont val="Century Gothic"/>
        <family val="2"/>
      </rPr>
      <t>_________________________________</t>
    </r>
  </si>
  <si>
    <t>(5)</t>
  </si>
  <si>
    <t>RESULTADOS</t>
  </si>
  <si>
    <t>DENOMINACIÓN</t>
  </si>
  <si>
    <t>(3)</t>
  </si>
  <si>
    <t>(4)</t>
  </si>
  <si>
    <t>(6)</t>
  </si>
  <si>
    <t>(7)</t>
  </si>
  <si>
    <t>(8)</t>
  </si>
  <si>
    <t>(9)</t>
  </si>
  <si>
    <t>DISPONIBILIDAD INICIAL</t>
  </si>
  <si>
    <t>INGRESOS CORRIENTES Y DE CAPITAL</t>
  </si>
  <si>
    <t>OPERACIONES AJENAS</t>
  </si>
  <si>
    <t>FINANCIAMIENTOS</t>
  </si>
  <si>
    <t xml:space="preserve">TRANSFERENCIAS DEL GOBIERNO DEL DISTRITO </t>
  </si>
  <si>
    <t xml:space="preserve">TOTAL DE INGRESOS DEL ORGANISMO O ENTIDAD </t>
  </si>
  <si>
    <t>A)</t>
  </si>
  <si>
    <t>B)</t>
  </si>
  <si>
    <t>1/ Se refiere a los Ingresos que reciben del Sector Central, transferencias provenientes del Gobierno Federal que posteriormente se transfieren a los Organismos y Entidades.</t>
  </si>
  <si>
    <t>CC   CONVENIOS DE COORDINACIÓN</t>
  </si>
  <si>
    <t>NOMBRE</t>
  </si>
  <si>
    <t>OBJETIVO</t>
  </si>
  <si>
    <t>VIGENCIA</t>
  </si>
  <si>
    <t>MONTO</t>
  </si>
  <si>
    <t>CARACTERÍSTICAS</t>
  </si>
  <si>
    <t>GASTO DE CAPITAL</t>
  </si>
  <si>
    <r>
      <t>ELABORÓ:</t>
    </r>
    <r>
      <rPr>
        <sz val="9"/>
        <rFont val="Century Gothic"/>
        <family val="2"/>
      </rPr>
      <t>_____________________</t>
    </r>
  </si>
  <si>
    <t>IPC-I000  INCREMENTO PRESUPUESTAL DEL CAPÍTULO 1000</t>
  </si>
  <si>
    <t>GCI</t>
  </si>
  <si>
    <t>C</t>
  </si>
  <si>
    <t>I</t>
  </si>
  <si>
    <r>
      <t xml:space="preserve"> PRESUPUESTO (Pesos con dos decimales)</t>
    </r>
    <r>
      <rPr>
        <b/>
        <vertAlign val="superscript"/>
        <sz val="8"/>
        <color indexed="16"/>
        <rFont val="Century Gothic"/>
        <family val="2"/>
      </rPr>
      <t xml:space="preserve"> </t>
    </r>
  </si>
  <si>
    <t>ARMEG    ACCIONES REALIZADAS EN MATERIA DE EQUIDAD DE GÉNERO</t>
  </si>
  <si>
    <t>PR</t>
  </si>
  <si>
    <t>INDICADOR 
ASOCIADO E
 INTERPRETACIÓN</t>
  </si>
  <si>
    <r>
      <t>PROYECTOS, ACCIONES O PROGRAMAS</t>
    </r>
    <r>
      <rPr>
        <b/>
        <vertAlign val="superscript"/>
        <sz val="8"/>
        <color indexed="16"/>
        <rFont val="Century Gothic"/>
        <family val="2"/>
      </rPr>
      <t xml:space="preserve"> 1/</t>
    </r>
  </si>
  <si>
    <t>ADyS  AYUDAS, DONATIVOS Y SUBSIDIOS</t>
  </si>
  <si>
    <t xml:space="preserve"> AYUDAS, DONATIVOS Y SUBSIDIOS</t>
  </si>
  <si>
    <t xml:space="preserve"> BENEFICIARIO</t>
  </si>
  <si>
    <t xml:space="preserve"> TOTAL</t>
  </si>
  <si>
    <r>
      <t xml:space="preserve"> TIPO</t>
    </r>
    <r>
      <rPr>
        <b/>
        <vertAlign val="superscript"/>
        <sz val="9"/>
        <color indexed="16"/>
        <rFont val="Century Gothic"/>
        <family val="2"/>
      </rPr>
      <t>1/</t>
    </r>
    <r>
      <rPr>
        <b/>
        <sz val="9"/>
        <color indexed="16"/>
        <rFont val="Century Gothic"/>
        <family val="2"/>
      </rPr>
      <t xml:space="preserve"> </t>
    </r>
  </si>
  <si>
    <r>
      <t>ELABORÓ:</t>
    </r>
    <r>
      <rPr>
        <sz val="9"/>
        <rFont val="Century Gothic"/>
        <family val="2"/>
      </rPr>
      <t>___________________________</t>
    </r>
  </si>
  <si>
    <t>PROSAP   PROGRAMAS QUE OTORGAN SUBSIDIOS Y APOYOS A LA POBLACIÓN</t>
  </si>
  <si>
    <t xml:space="preserve">DELEGACIÓN  </t>
  </si>
  <si>
    <t>COLONIA</t>
  </si>
  <si>
    <t>POBLACIÓN OBJETIVO</t>
  </si>
  <si>
    <r>
      <t xml:space="preserve">DENOMINACIÓN DEL PROGRAMA </t>
    </r>
    <r>
      <rPr>
        <b/>
        <vertAlign val="superscript"/>
        <sz val="9"/>
        <color indexed="16"/>
        <rFont val="Century Gothic"/>
        <family val="2"/>
      </rPr>
      <t>1/</t>
    </r>
  </si>
  <si>
    <t>UNIDAD           DE          MEDIDA</t>
  </si>
  <si>
    <t>R      E      S      U      L      T      A      D      O      S</t>
  </si>
  <si>
    <t>FÍSICO</t>
  </si>
  <si>
    <t>PRESUPUESTAL   (Pesos con dos decimales)</t>
  </si>
  <si>
    <t xml:space="preserve">ORIGINAL      </t>
  </si>
  <si>
    <t xml:space="preserve">MODIFICADO        </t>
  </si>
  <si>
    <t xml:space="preserve">ALCANZADO           </t>
  </si>
  <si>
    <t xml:space="preserve">ORIGINAL                     </t>
  </si>
  <si>
    <t xml:space="preserve">MODIFICADO                          </t>
  </si>
  <si>
    <t xml:space="preserve">EJERCIDO                      </t>
  </si>
  <si>
    <t xml:space="preserve">R      E      S      U      L      T      A      D      O      </t>
  </si>
  <si>
    <r>
      <t>AUTORIZÓ:</t>
    </r>
    <r>
      <rPr>
        <sz val="9"/>
        <rFont val="Century Gothic"/>
        <family val="2"/>
      </rPr>
      <t>_______________________________</t>
    </r>
  </si>
  <si>
    <t>P</t>
  </si>
  <si>
    <t>UNIDAD DE MEDIDA</t>
  </si>
  <si>
    <r>
      <t>ELABORÓ:</t>
    </r>
    <r>
      <rPr>
        <sz val="9"/>
        <rFont val="Century Gothic"/>
        <family val="2"/>
      </rPr>
      <t>____________________________</t>
    </r>
  </si>
  <si>
    <r>
      <t>REVISÓ:</t>
    </r>
    <r>
      <rPr>
        <sz val="9"/>
        <rFont val="Century Gothic"/>
        <family val="2"/>
      </rPr>
      <t>____________________________</t>
    </r>
  </si>
  <si>
    <r>
      <t>AUTORIZÓ:</t>
    </r>
    <r>
      <rPr>
        <sz val="9"/>
        <rFont val="Century Gothic"/>
        <family val="2"/>
      </rPr>
      <t>___________________</t>
    </r>
  </si>
  <si>
    <r>
      <t xml:space="preserve">         ELABORÓ:</t>
    </r>
    <r>
      <rPr>
        <sz val="9"/>
        <rFont val="Century Gothic"/>
        <family val="2"/>
      </rPr>
      <t>___________________________</t>
    </r>
  </si>
  <si>
    <r>
      <t xml:space="preserve">                         AUTORIZÓ:</t>
    </r>
    <r>
      <rPr>
        <sz val="9"/>
        <rFont val="Century Gothic"/>
        <family val="2"/>
      </rPr>
      <t>___________________________</t>
    </r>
  </si>
  <si>
    <r>
      <t>AUTORIZÓ:</t>
    </r>
    <r>
      <rPr>
        <sz val="9"/>
        <rFont val="Century Gothic"/>
        <family val="2"/>
      </rPr>
      <t>__________________________</t>
    </r>
  </si>
  <si>
    <r>
      <t>INGRESOS</t>
    </r>
    <r>
      <rPr>
        <b/>
        <sz val="9.5"/>
        <color indexed="16"/>
        <rFont val="Century Gothic"/>
        <family val="2"/>
      </rPr>
      <t xml:space="preserve">  (Pesos con dos decimales)</t>
    </r>
  </si>
  <si>
    <r>
      <t>-</t>
    </r>
    <r>
      <rPr>
        <sz val="7"/>
        <color indexed="8"/>
        <rFont val="Century Gothic"/>
        <family val="2"/>
      </rPr>
      <t xml:space="preserve">         </t>
    </r>
    <r>
      <rPr>
        <sz val="8"/>
        <color indexed="8"/>
        <rFont val="Century Gothic"/>
        <family val="2"/>
      </rPr>
      <t>VENTA DE BIENES</t>
    </r>
  </si>
  <si>
    <r>
      <t>-</t>
    </r>
    <r>
      <rPr>
        <sz val="7"/>
        <color indexed="8"/>
        <rFont val="Century Gothic"/>
        <family val="2"/>
      </rPr>
      <t xml:space="preserve">         </t>
    </r>
    <r>
      <rPr>
        <sz val="8"/>
        <color indexed="8"/>
        <rFont val="Century Gothic"/>
        <family val="2"/>
      </rPr>
      <t>VENTA DE SERVICIOS</t>
    </r>
  </si>
  <si>
    <r>
      <t>-</t>
    </r>
    <r>
      <rPr>
        <sz val="7"/>
        <color indexed="8"/>
        <rFont val="Century Gothic"/>
        <family val="2"/>
      </rPr>
      <t xml:space="preserve">         </t>
    </r>
    <r>
      <rPr>
        <sz val="8"/>
        <color indexed="8"/>
        <rFont val="Century Gothic"/>
        <family val="2"/>
      </rPr>
      <t>INGRESOS DIVERSOS</t>
    </r>
  </si>
  <si>
    <r>
      <t>-</t>
    </r>
    <r>
      <rPr>
        <sz val="7"/>
        <color indexed="8"/>
        <rFont val="Century Gothic"/>
        <family val="2"/>
      </rPr>
      <t xml:space="preserve">         </t>
    </r>
    <r>
      <rPr>
        <sz val="8"/>
        <color indexed="8"/>
        <rFont val="Century Gothic"/>
        <family val="2"/>
      </rPr>
      <t>VENTA DE INVERSIONES</t>
    </r>
  </si>
  <si>
    <r>
      <t>-</t>
    </r>
    <r>
      <rPr>
        <sz val="7"/>
        <color indexed="8"/>
        <rFont val="Century Gothic"/>
        <family val="2"/>
      </rPr>
      <t xml:space="preserve">         </t>
    </r>
    <r>
      <rPr>
        <sz val="8"/>
        <color indexed="8"/>
        <rFont val="Century Gothic"/>
        <family val="2"/>
      </rPr>
      <t>POR CUENTA DE TERCEROS</t>
    </r>
  </si>
  <si>
    <r>
      <t>-</t>
    </r>
    <r>
      <rPr>
        <sz val="7"/>
        <color indexed="8"/>
        <rFont val="Century Gothic"/>
        <family val="2"/>
      </rPr>
      <t xml:space="preserve">         </t>
    </r>
    <r>
      <rPr>
        <sz val="8"/>
        <color indexed="8"/>
        <rFont val="Century Gothic"/>
        <family val="2"/>
      </rPr>
      <t>POR EROGACIONES RECUPERABLES</t>
    </r>
  </si>
  <si>
    <r>
      <t>-</t>
    </r>
    <r>
      <rPr>
        <sz val="7"/>
        <color indexed="8"/>
        <rFont val="Century Gothic"/>
        <family val="2"/>
      </rPr>
      <t xml:space="preserve">         </t>
    </r>
    <r>
      <rPr>
        <sz val="8"/>
        <color indexed="8"/>
        <rFont val="Century Gothic"/>
        <family val="2"/>
      </rPr>
      <t>INTERNOS</t>
    </r>
  </si>
  <si>
    <r>
      <t>-</t>
    </r>
    <r>
      <rPr>
        <sz val="7"/>
        <color indexed="8"/>
        <rFont val="Century Gothic"/>
        <family val="2"/>
      </rPr>
      <t xml:space="preserve">         </t>
    </r>
    <r>
      <rPr>
        <sz val="8"/>
        <color indexed="8"/>
        <rFont val="Century Gothic"/>
        <family val="2"/>
      </rPr>
      <t>EXTERNOS</t>
    </r>
  </si>
  <si>
    <r>
      <t>-</t>
    </r>
    <r>
      <rPr>
        <sz val="7"/>
        <color indexed="8"/>
        <rFont val="Century Gothic"/>
        <family val="2"/>
      </rPr>
      <t xml:space="preserve">         </t>
    </r>
    <r>
      <rPr>
        <sz val="8"/>
        <color indexed="8"/>
        <rFont val="Century Gothic"/>
        <family val="2"/>
      </rPr>
      <t>GASTO CORRIENTE</t>
    </r>
  </si>
  <si>
    <r>
      <t>-</t>
    </r>
    <r>
      <rPr>
        <sz val="7"/>
        <color indexed="8"/>
        <rFont val="Century Gothic"/>
        <family val="2"/>
      </rPr>
      <t xml:space="preserve">         </t>
    </r>
    <r>
      <rPr>
        <sz val="8"/>
        <color indexed="8"/>
        <rFont val="Century Gothic"/>
        <family val="2"/>
      </rPr>
      <t>GASTO DE CAPITAL</t>
    </r>
  </si>
  <si>
    <r>
      <t>-</t>
    </r>
    <r>
      <rPr>
        <sz val="7"/>
        <color indexed="8"/>
        <rFont val="Century Gothic"/>
        <family val="2"/>
      </rPr>
      <t xml:space="preserve">         </t>
    </r>
    <r>
      <rPr>
        <sz val="8"/>
        <color indexed="8"/>
        <rFont val="Century Gothic"/>
        <family val="2"/>
      </rPr>
      <t xml:space="preserve">PAGO DE PASIVOS </t>
    </r>
  </si>
  <si>
    <t>APORTACIONES DEL GDF PARA:</t>
  </si>
  <si>
    <t>1/ Tipo de Beneficiarios serán personas, grupos, asociaciones o empresas</t>
  </si>
  <si>
    <t>FUENTE DE INGRESOS</t>
  </si>
  <si>
    <t>CAPÍTULO</t>
  </si>
  <si>
    <r>
      <t xml:space="preserve">FEDERAL PARA: </t>
    </r>
    <r>
      <rPr>
        <b/>
        <vertAlign val="superscript"/>
        <sz val="8"/>
        <color indexed="8"/>
        <rFont val="Century Gothic"/>
        <family val="2"/>
      </rPr>
      <t>1/</t>
    </r>
  </si>
  <si>
    <t>Amortizaciones</t>
  </si>
  <si>
    <t>Intereses</t>
  </si>
  <si>
    <t>A) </t>
  </si>
  <si>
    <t>B)   </t>
  </si>
  <si>
    <r>
      <t>A)</t>
    </r>
  </si>
  <si>
    <r>
      <t>B)</t>
    </r>
  </si>
  <si>
    <t>Explicación a la variación del ejercido respecto del original.</t>
  </si>
  <si>
    <t>Explicación a la variación del ejercido respecto del modificado.</t>
  </si>
  <si>
    <t>ARyEVPP-II  ACCIONES REALIZADAS Y EXPLICACIÓN A LAS VARIACIONES PROGRAMÁTICO-PRESUPUESTAL DE ACTIVIDADES INSTITUCIONALES</t>
  </si>
  <si>
    <t>EVPP-I  EVALUACIÓN PROGRAMÁTICO-PRESUPUESTAL DE ACTIVIDADES INSTITUCIONALES</t>
  </si>
  <si>
    <t>B) </t>
  </si>
  <si>
    <t>Acciones realizadas</t>
  </si>
  <si>
    <t>C) </t>
  </si>
  <si>
    <t>Explicación a la variación física del alcanzado respecto del original</t>
  </si>
  <si>
    <t>Explicación a la variación física del alcanzado respecto del modificado</t>
  </si>
  <si>
    <t>*</t>
  </si>
  <si>
    <t>EAP-I EVOLUCIÓN DE LAS ADECUACIONES PRESUPUESTALES</t>
  </si>
  <si>
    <t>FUENTE DE FINANCIAMIENTO</t>
  </si>
  <si>
    <t>EAP-II EXPLICACIÓN A LAS ADECUACIONES PRESUPUESTALES</t>
  </si>
  <si>
    <t>RESULTADO ESPERADO O NECESIDAD A SATISFACER</t>
  </si>
  <si>
    <t>DESCRIPCIÓN</t>
  </si>
  <si>
    <t>POBLACIÓN BENEFICIADA O EN SU CASO AFECTADA</t>
  </si>
  <si>
    <r>
      <t>PROYECTOS, ACCIONES O PROGRAMAS</t>
    </r>
    <r>
      <rPr>
        <b/>
        <vertAlign val="superscript"/>
        <sz val="9"/>
        <color indexed="16"/>
        <rFont val="Century Gothic"/>
        <family val="2"/>
      </rPr>
      <t xml:space="preserve"> 1/</t>
    </r>
  </si>
  <si>
    <t>MEDIDA</t>
  </si>
  <si>
    <t>NIVEL DE ATENCIÓN</t>
  </si>
  <si>
    <t>COMENTARIO DEL AVANCE</t>
  </si>
  <si>
    <t>AT</t>
  </si>
  <si>
    <t>ATP</t>
  </si>
  <si>
    <t>SA</t>
  </si>
  <si>
    <t>(2)</t>
  </si>
  <si>
    <r>
      <t xml:space="preserve">VARIACIÓN %
</t>
    </r>
    <r>
      <rPr>
        <b/>
        <sz val="9"/>
        <color indexed="16"/>
        <rFont val="Palatino Linotype"/>
        <family val="1"/>
      </rPr>
      <t>(( II / I ) -1)*100</t>
    </r>
  </si>
  <si>
    <r>
      <t xml:space="preserve">ICMPP
(%)
</t>
    </r>
    <r>
      <rPr>
        <b/>
        <sz val="7"/>
        <color indexed="16"/>
        <rFont val="Palatino Linotype"/>
        <family val="1"/>
      </rPr>
      <t>III/I = [IV]</t>
    </r>
  </si>
  <si>
    <r>
      <t xml:space="preserve">MODIFICADO
</t>
    </r>
    <r>
      <rPr>
        <b/>
        <sz val="7"/>
        <color indexed="16"/>
        <rFont val="PA"/>
        <family val="0"/>
      </rPr>
      <t>[II]</t>
    </r>
  </si>
  <si>
    <r>
      <t xml:space="preserve">ALCANZADO
</t>
    </r>
    <r>
      <rPr>
        <b/>
        <sz val="7"/>
        <color indexed="16"/>
        <rFont val="Palatino Linotype"/>
        <family val="1"/>
      </rPr>
      <t>[III]</t>
    </r>
  </si>
  <si>
    <r>
      <t xml:space="preserve">ORIGINAL
</t>
    </r>
    <r>
      <rPr>
        <b/>
        <sz val="7"/>
        <color indexed="16"/>
        <rFont val="Palatino Linotype"/>
        <family val="1"/>
      </rPr>
      <t>[V]</t>
    </r>
  </si>
  <si>
    <r>
      <t xml:space="preserve">MODIFICADO
</t>
    </r>
    <r>
      <rPr>
        <b/>
        <sz val="7"/>
        <color indexed="16"/>
        <rFont val="Palatino Linotype"/>
        <family val="1"/>
      </rPr>
      <t>[VI]</t>
    </r>
  </si>
  <si>
    <r>
      <t xml:space="preserve">EJERCIDO
</t>
    </r>
    <r>
      <rPr>
        <b/>
        <sz val="7"/>
        <color indexed="16"/>
        <rFont val="Palatino Linotype"/>
        <family val="1"/>
      </rPr>
      <t>[VII]</t>
    </r>
  </si>
  <si>
    <r>
      <t xml:space="preserve">IEGPP
(%)
</t>
    </r>
    <r>
      <rPr>
        <b/>
        <sz val="7"/>
        <color indexed="16"/>
        <rFont val="Palatino Linotype"/>
        <family val="1"/>
      </rPr>
      <t>VII/V = [VIII]</t>
    </r>
  </si>
  <si>
    <r>
      <t xml:space="preserve">IARCM
(%)
</t>
    </r>
    <r>
      <rPr>
        <b/>
        <sz val="7"/>
        <color indexed="16"/>
        <rFont val="Palatino Linotype"/>
        <family val="1"/>
      </rPr>
      <t>IV/VIII</t>
    </r>
  </si>
  <si>
    <r>
      <t xml:space="preserve"> ORIGINAL
</t>
    </r>
    <r>
      <rPr>
        <b/>
        <sz val="9"/>
        <color indexed="16"/>
        <rFont val="Palatino Linotype"/>
        <family val="1"/>
      </rPr>
      <t>[I]</t>
    </r>
  </si>
  <si>
    <r>
      <t xml:space="preserve"> MODIFICADO
[</t>
    </r>
    <r>
      <rPr>
        <b/>
        <sz val="9"/>
        <color indexed="16"/>
        <rFont val="Palatino Linotype"/>
        <family val="1"/>
      </rPr>
      <t>II]</t>
    </r>
  </si>
  <si>
    <r>
      <t>ORIGINAL
[</t>
    </r>
    <r>
      <rPr>
        <b/>
        <sz val="7"/>
        <color indexed="16"/>
        <rFont val="Palatino Linotype"/>
        <family val="1"/>
      </rPr>
      <t>I]</t>
    </r>
  </si>
  <si>
    <r>
      <t xml:space="preserve">VARIACIÓN ABSOLUTA
</t>
    </r>
    <r>
      <rPr>
        <b/>
        <sz val="9"/>
        <color indexed="16"/>
        <rFont val="Palatino Linotype"/>
        <family val="1"/>
      </rPr>
      <t>II - I</t>
    </r>
  </si>
  <si>
    <t>CONTADURÍA MAYOR DE HACIENDA DE LA ASAMBLEA LEGISLATIVA DEL DISTRITO FEDERAL</t>
  </si>
  <si>
    <r>
      <t>REVISÓ:</t>
    </r>
    <r>
      <rPr>
        <sz val="9"/>
        <rFont val="Century Gothic"/>
        <family val="2"/>
      </rPr>
      <t>_______________________</t>
    </r>
  </si>
  <si>
    <r>
      <t>AUTORIZÓ:</t>
    </r>
    <r>
      <rPr>
        <sz val="9"/>
        <rFont val="Century Gothic"/>
        <family val="2"/>
      </rPr>
      <t>_________________________</t>
    </r>
  </si>
  <si>
    <r>
      <t xml:space="preserve">EJERCIDO
</t>
    </r>
    <r>
      <rPr>
        <b/>
        <sz val="8"/>
        <color indexed="16"/>
        <rFont val="Palatino Linotype"/>
        <family val="1"/>
      </rPr>
      <t>[II]</t>
    </r>
  </si>
  <si>
    <t>SMP-CMHALDF SEGUIMIENTO DE MEDIDADES PREVENTIVAS</t>
  </si>
  <si>
    <t>EAI-RF    EGRESOS  POR ACTIVIDAD INSTITUCIONAL CON  RECURSOS FEDERALES</t>
  </si>
  <si>
    <r>
      <t xml:space="preserve">A) </t>
    </r>
    <r>
      <rPr>
        <b/>
        <sz val="9"/>
        <rFont val="Century Gothic"/>
        <family val="2"/>
      </rPr>
      <t>(4)</t>
    </r>
  </si>
  <si>
    <r>
      <t xml:space="preserve">B) </t>
    </r>
    <r>
      <rPr>
        <b/>
        <sz val="9"/>
        <rFont val="Century Gothic"/>
        <family val="2"/>
      </rPr>
      <t>(5)</t>
    </r>
  </si>
  <si>
    <r>
      <t xml:space="preserve">C) </t>
    </r>
    <r>
      <rPr>
        <b/>
        <sz val="9"/>
        <rFont val="Century Gothic"/>
        <family val="2"/>
      </rPr>
      <t>(6)</t>
    </r>
  </si>
  <si>
    <r>
      <t>ELABORÓ:</t>
    </r>
    <r>
      <rPr>
        <sz val="9"/>
        <rFont val="Century Gothic"/>
        <family val="2"/>
      </rPr>
      <t>_______________________________</t>
    </r>
  </si>
  <si>
    <t>IOE  ANÁLISIS DE INGRESOS DE ORGANISMOS Y ENTIDADES</t>
  </si>
  <si>
    <t xml:space="preserve">IMPORTE DE LA VARIACIÓN     </t>
  </si>
  <si>
    <t xml:space="preserve">ORIGINAL </t>
  </si>
  <si>
    <t xml:space="preserve">MODIFICADO   </t>
  </si>
  <si>
    <t xml:space="preserve">CAPTADO </t>
  </si>
  <si>
    <t>[III-I]</t>
  </si>
  <si>
    <t>Explicación a la variación del captado respecto del original.</t>
  </si>
  <si>
    <t>[I]</t>
  </si>
  <si>
    <t>[II]</t>
  </si>
  <si>
    <t>[III]</t>
  </si>
  <si>
    <t>[III-II]</t>
  </si>
  <si>
    <t>Explicación a la variación del captado con relación al modificado.</t>
  </si>
  <si>
    <t>ECG  ANÁLISIS DE EGRESOS POR CAPÍTULO DE GASTO</t>
  </si>
  <si>
    <t>TOTAL  UR</t>
  </si>
  <si>
    <r>
      <t>REVISÓ:</t>
    </r>
    <r>
      <rPr>
        <sz val="9"/>
        <rFont val="Century Gothic"/>
        <family val="2"/>
      </rPr>
      <t>_____________________________</t>
    </r>
  </si>
  <si>
    <r>
      <t xml:space="preserve">                      AUTORIZÓ:</t>
    </r>
    <r>
      <rPr>
        <sz val="9"/>
        <rFont val="Century Gothic"/>
        <family val="2"/>
      </rPr>
      <t>______________________________</t>
    </r>
  </si>
  <si>
    <r>
      <t>REVISÓ:</t>
    </r>
    <r>
      <rPr>
        <sz val="9"/>
        <rFont val="Century Gothic"/>
        <family val="2"/>
      </rPr>
      <t>_______________________________</t>
    </r>
  </si>
  <si>
    <r>
      <t>AUTORIZÓ:</t>
    </r>
    <r>
      <rPr>
        <sz val="10"/>
        <rFont val="Century Gothic"/>
        <family val="2"/>
      </rPr>
      <t>________________________________</t>
    </r>
  </si>
  <si>
    <t>TOTAL UR</t>
  </si>
  <si>
    <t>(PRECISAR NOMBRE)*</t>
  </si>
  <si>
    <t>1/ Se refiere a programas públicos.</t>
  </si>
  <si>
    <r>
      <t>VARIACIÓN
[</t>
    </r>
    <r>
      <rPr>
        <b/>
        <sz val="8"/>
        <color indexed="16"/>
        <rFont val="Palatino Linotype"/>
        <family val="1"/>
      </rPr>
      <t>II - I]</t>
    </r>
  </si>
  <si>
    <r>
      <t xml:space="preserve">ORIGINAL * 
</t>
    </r>
    <r>
      <rPr>
        <b/>
        <sz val="8"/>
        <color indexed="16"/>
        <rFont val="Palatino Linotype"/>
        <family val="1"/>
      </rPr>
      <t>[I]</t>
    </r>
  </si>
  <si>
    <t>Indicador:
Valor al Inicio del Año:
Valor al Concluir el Año:
Interpretación:</t>
  </si>
  <si>
    <t>GASTO CORRIENTE</t>
  </si>
  <si>
    <t>…</t>
  </si>
  <si>
    <t>Especificar  nombre del Ramo, Fondo, o convenio (FORTAMUN, FIES, FAFEF, FIES, HABITAT, APAZU, etc,).</t>
  </si>
  <si>
    <r>
      <t>AUTORIZÓ:</t>
    </r>
    <r>
      <rPr>
        <sz val="9"/>
        <rFont val="Century Gothic"/>
        <family val="2"/>
      </rPr>
      <t>_______________________</t>
    </r>
  </si>
  <si>
    <t>* Considerar lel presupuesto original anual autorizado en servicios personales para el ejercicio fiscal 2008.</t>
  </si>
  <si>
    <t>PRESUPUESTO                                         (Pesos con dos decimales)</t>
  </si>
  <si>
    <r>
      <t xml:space="preserve">                        AUTORIZÓ:</t>
    </r>
    <r>
      <rPr>
        <sz val="9"/>
        <rFont val="Century Gothic"/>
        <family val="2"/>
      </rPr>
      <t>________________________</t>
    </r>
  </si>
  <si>
    <t>Explicación a las causas del incremento presupuestal de los recursos ejercidos con respecto al presupuesto original.</t>
  </si>
  <si>
    <t>UNIDAD RESPONSABLE: (1)TRIBUNAL ELECTORAL DEL DISTRITO FEDERAL</t>
  </si>
  <si>
    <t>UNIDAD RESPONSABLE: 27 A0 00 TRIBUNAL ELECTORAL DEL DISTRITO FEDERAL</t>
  </si>
  <si>
    <t>UNIDAD RESPONSABLE:  27 A0 00 TRIBUNAL ELECTORAL DEL DISTRITO FEDERAL</t>
  </si>
  <si>
    <t>DIRECTOR ADMINISTRATIVO                                                                                       CARLOS NAVA PÉREZ</t>
  </si>
  <si>
    <t>MAGISTRADO PRESIDENTE.                                                                          ADOLFO RIVA PALACIO NERI</t>
  </si>
  <si>
    <t>DIR. DE PLANEACIÓN RECURSOS Y FINANCIEROS JUANA SALAZAR VAZQUEZ</t>
  </si>
  <si>
    <t>DIR. DE PLANEACIÓN Y REC. FIN.                   JUANA SALAZAR VAZQUEZ</t>
  </si>
  <si>
    <t>DIR. DE PLANEACIÓN Y RECURSOS FINANCIEROS                            JUANA SALAZAR VAZQUEZ</t>
  </si>
  <si>
    <t>DIRECTOR ADMINISTRATIVO                          LIC. CARLOS NAVA PÉREZ</t>
  </si>
  <si>
    <t>MAGISTRADO PRESIDENTE                            ADOLFO RIVA PALACIO NERI</t>
  </si>
  <si>
    <t>MAGISTRADO PRESIDENTE                                                 ADOLFO RIVA PALACIO NERI</t>
  </si>
  <si>
    <t>DIRECTOR ADMINISTRATIVO                                                         LIC. CARLOS NAVA PÉREZ</t>
  </si>
  <si>
    <t>DIR. DE PLANEACIÓN Y REC. FIN.                       C.P. JUANA SALAZAR VAZQUEZ</t>
  </si>
  <si>
    <t>DIR. DE PLANEACIÓN Y REC. FIN.                            C.P. JUANA SALAZAR VAZQUEZ</t>
  </si>
  <si>
    <t>DIR. DE PLANEACIÓN Y REC. FIN.                                  C.P. JUANA SALAZAR VAZQUEZ</t>
  </si>
  <si>
    <t>MAGISTRADO PRESIDENTE                                                      ADOLFO RIVA PALACIO NERI</t>
  </si>
  <si>
    <t>DIR. DE PLANEACIÓN Y REC. FIN.                 C.P. JUANA SALAZAR VAZQUEZ</t>
  </si>
  <si>
    <t>DIR. DE PLANEACIÓN Y REC. FIN.                                                C.P. JUANA SALAZAR VAZQUEZ</t>
  </si>
  <si>
    <t>DIR. DE PLANEACIÓN Y RECURSOS FIN.        JUANA SALAZAR VAZQUEZ</t>
  </si>
  <si>
    <t>NO APLICA</t>
  </si>
  <si>
    <t>Procuración de Justicia</t>
  </si>
  <si>
    <t>Acciones del Programa Normal</t>
  </si>
  <si>
    <t>Atender Juicios Electorales y para la protección de los derechos políticos electorales del ciudadano</t>
  </si>
  <si>
    <t>Transferencia a Órganos Autónomos</t>
  </si>
  <si>
    <t>Realizar investigaciones en materia electoral y áreas afines</t>
  </si>
  <si>
    <t>Llevar a cabo el Programa de Difusión Institucional</t>
  </si>
  <si>
    <t>Publicar títulos en materia electoral y otras afines</t>
  </si>
  <si>
    <t>Promover relaciones interistitucionales.</t>
  </si>
  <si>
    <t>Dictar resoluciones en conflicto laborales y juicios de inconformidad administrativa, así como el procedimiento de responsabilidad, investigación y quejas</t>
  </si>
  <si>
    <t>Atender Juicios ante el Poder Judicial de la Federación</t>
  </si>
  <si>
    <t>Impartir cursos de capacitación y actualización a servidores públicos</t>
  </si>
  <si>
    <t xml:space="preserve">Realizar un seminario Internacional sobre derechos políticos </t>
  </si>
  <si>
    <t>Desarrollar e Implementar los sistemas de control y ejercicio presupuestal</t>
  </si>
  <si>
    <t>Juicio</t>
  </si>
  <si>
    <t>Investigación</t>
  </si>
  <si>
    <t>Campaña</t>
  </si>
  <si>
    <t>Convenio</t>
  </si>
  <si>
    <t>Publicación</t>
  </si>
  <si>
    <t>Evento</t>
  </si>
  <si>
    <t>Resolución</t>
  </si>
  <si>
    <t>Curso</t>
  </si>
  <si>
    <t>Seminario</t>
  </si>
  <si>
    <t>Sistema</t>
  </si>
  <si>
    <t>PAGINA 4 DE 14</t>
  </si>
  <si>
    <t>PAGINA 5 DE 14</t>
  </si>
  <si>
    <t>Informe de Cuenta Poblica 2008</t>
  </si>
  <si>
    <t>JUANA SALAZAR VAZQUEZ</t>
  </si>
  <si>
    <t>CARLOS NAVA PEREZ</t>
  </si>
  <si>
    <t>ADOLFO RIVAPALACIO NERI</t>
  </si>
  <si>
    <t>A/P</t>
  </si>
  <si>
    <t>PAGINA 1 DE 14</t>
  </si>
  <si>
    <t>A) NO APLICABLE</t>
  </si>
  <si>
    <t>B) NO APLICABLE</t>
  </si>
  <si>
    <t>SECRETARIO ADMINISTRATIVO                                                                                       CARLOS NAVA PÉREZ</t>
  </si>
  <si>
    <t>837.553.64</t>
  </si>
  <si>
    <t>Este obedece al incremento en las plazas de estructura que se autorizaron por el Pleno. 14 en total, de diferentes niveles y para solventar la carga de trabajo en diversas áreas del Tribunal, en lo particular la creación de la plaza de Contralor</t>
  </si>
  <si>
    <t>General, que no se tenía considerada en el presupuesto original misma que fue mandatada por el artículo 192 del nuevo Código Electoral del Distrito Federal publicadoo el 11 de enero de 2008, así como las que se integraron en la Dirección de Tecnologías de la información</t>
  </si>
  <si>
    <t>Traspaso por acuerdos plenarios para el gasto de capital, esto derivado del ahorro sustancial que se obtuvo con las medidas de racionalidad y austeridad</t>
  </si>
  <si>
    <t>No aplicable</t>
  </si>
  <si>
    <t>Traspaso por acuerdos plenarios para remodelación del edificio sede. (cableado de red telefónica y digital, así como el cableado de energía electrica, pisos, oficinas, ventanas, baños, etc.)</t>
  </si>
  <si>
    <t>MAGISTRADO PRESIDENTE. ADOLFO RIVA PALACIO NERI</t>
  </si>
  <si>
    <t>Atender Juicios de Revisión Constitucional y para la protección de los derechos políticos electorales del ciudadano de carácter federal,     así como, emitir tesis relevantes y jurisprudenciales</t>
  </si>
  <si>
    <t>Intercambio Académico</t>
  </si>
  <si>
    <t>11</t>
  </si>
  <si>
    <t>0</t>
  </si>
  <si>
    <t>42</t>
  </si>
  <si>
    <t>EJE ESTRATÉGICO:               Eje 3. Seguridad y justicia expedita</t>
  </si>
  <si>
    <t>recursos fue propia. Este obedece al incremento en las plazas de estructura que se autorizan por</t>
  </si>
  <si>
    <t>el Pleno, 14 en total, de diferentes niveles y para solventar la carga de trabajo en diversas áreas</t>
  </si>
  <si>
    <t>del Tribunal, en la particular la creación de la plaza de Contralor General, que no se tenía</t>
  </si>
  <si>
    <t>considerada en el presupuesto original misma que fue mandatada por el artículo 192 del nuevo</t>
  </si>
  <si>
    <t>Código Electoral del Distrito Federal publicado el 11 de enero de 2008, así como las que se</t>
  </si>
  <si>
    <t>integraron en la Dirección de Tecnologías de la Informaión.</t>
  </si>
  <si>
    <t>En los incisos B) al I) de la fracción IV del artículo 116 de la constitución política de los estados unidos mexicanos, se encuentra establecido lo relativo a que las leyes y constituciones estatales garantizarán que las autoridades que tengan a su cargo la resolución de controversias en mateia electoral, gocen de autonomía en su funcionamiento e independencia en sus decisiones: Asimismo, el artículo 176 del Código Electoral reiterara el carácter autónomo y de máxima autoridad jurisdicicional en materia electoral al Tribunal Electoral del Distrito Federal precisando que tiene a su cargo garantizar que todos los actos y resoluciones de las autoridades electorales en esta entidad federativa se sujeten al principio de legalidad.</t>
  </si>
  <si>
    <t>Traspaso por acuerdos plenarios para compra de mobiliario. (módulos, sillas, mesas, sillones, suministros e instalación integral para el Site de informática, equipo informatico para apoyar la actividad jurisdiccional, escanners de documentos de alta velocidad, impresoras, etc)</t>
  </si>
  <si>
    <t xml:space="preserve">Traspaso por acuerdos plenarios para el gasto capital, esto derivado del ahorro sustancial que se obtuvo con las medidas de racionalidad y austeridad en el pago de los servicios básicos como son agua, luz, Teléfono, y todo el mantenimiento del edificio sede de este Órgano Jurisdiccional </t>
  </si>
  <si>
    <t>El movimiento presupuestal, fue un incremento de recursos compensado, la fuente de estos</t>
  </si>
  <si>
    <t>El presupuesto asignado a este Órgano Jurisdiccional fue aplicado adecuadamente, atendiendo a los ordenamientos legales aplicables en la materia, en un marco de trasparencia y legalidad.</t>
  </si>
  <si>
    <t>Con base en lo anterior, este Órgano Jurisdiccional tiene como estrategia en el desarrollo de este programa, que todos los actos y resoluciones de las actividades electorales en el Distrito federal se sujeten al principio de legalidad através del establecimiento de las instancias jurisdiccionales como medio para que se respete la voluntad popular expresada en las urnas, la protección de los derechos político - electorales de los ciudadanos, el adecuado manejo de los recursos económicos de los partidos y agrupaciones políticas: por lo que las resoluciones vinculadas a esos conflictos y el desempeño de la actividad laboral encargada de la solución de las controversias en la materia, son de interés para los ciudadanos y actores políticos de esta entidad.</t>
  </si>
  <si>
    <t>Se propusieron 12 objetivos específicos para el cumplimiento satisfactorio del presente programa, a fin de garantizar a la ciudadanía del Distrito Federal que el ejercicio de la función jurisdicicional electoral se lleva a cabo en forma autónoma e independiente, coadyuvando con el fortalecimiento del derecho a elegir mediante voto universal, libre, directo y secreto a nuestras autoridades en el proceso electoral, así como proporcionar la consolidación de la cultura Político-Electoral en el Distrito Federal, a través de la capacitación, la investigación y la difusión de sus actividades.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</si>
</sst>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_-* #,##0.0_-;\-* #,##0.0_-;_-* &quot;-&quot;??_-;_-@_-"/>
    <numFmt numFmtId="166" formatCode="_-* #,##0_-;\-* #,##0_-;_-* &quot;-&quot;??_-;_-@_-"/>
    <numFmt numFmtId="167" formatCode="#,##0.0_ ;\-#,##0.0\ "/>
    <numFmt numFmtId="168" formatCode="#,##0.00_ ;\-#,##0.00\ "/>
    <numFmt numFmtId="169" formatCode="#,##0.0;[Black]\(#,##0.00\)"/>
  </numFmts>
  <fonts count="75">
    <font>
      <sz val="10"/>
      <name val="Arial"/>
      <family val="0"/>
    </font>
    <font>
      <sz val="11"/>
      <color indexed="8"/>
      <name val="Calibri"/>
      <family val="2"/>
    </font>
    <font>
      <sz val="8"/>
      <color indexed="9"/>
      <name val="Century Gothic"/>
      <family val="2"/>
    </font>
    <font>
      <sz val="10"/>
      <color indexed="8"/>
      <name val="Century Gothic"/>
      <family val="2"/>
    </font>
    <font>
      <sz val="8"/>
      <name val="Century Gothic"/>
      <family val="2"/>
    </font>
    <font>
      <b/>
      <sz val="9"/>
      <name val="Century Gothic"/>
      <family val="2"/>
    </font>
    <font>
      <sz val="9"/>
      <name val="Century Gothic"/>
      <family val="2"/>
    </font>
    <font>
      <b/>
      <sz val="10"/>
      <name val="Palatino Linotype"/>
      <family val="1"/>
    </font>
    <font>
      <sz val="10"/>
      <name val="Century Gothic"/>
      <family val="2"/>
    </font>
    <font>
      <b/>
      <sz val="10"/>
      <color indexed="8"/>
      <name val="Century Gothic"/>
      <family val="2"/>
    </font>
    <font>
      <b/>
      <sz val="10"/>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Palatino Linotype"/>
      <family val="1"/>
    </font>
    <font>
      <b/>
      <sz val="12"/>
      <name val="Palatino Linotype"/>
      <family val="1"/>
    </font>
    <font>
      <b/>
      <sz val="12"/>
      <color indexed="16"/>
      <name val="Century Gothic"/>
      <family val="2"/>
    </font>
    <font>
      <sz val="10"/>
      <color indexed="16"/>
      <name val="Century Gothic"/>
      <family val="2"/>
    </font>
    <font>
      <b/>
      <sz val="8"/>
      <color indexed="16"/>
      <name val="Century Gothic"/>
      <family val="2"/>
    </font>
    <font>
      <b/>
      <sz val="8"/>
      <name val="Century Gothic"/>
      <family val="2"/>
    </font>
    <font>
      <b/>
      <sz val="10.5"/>
      <color indexed="16"/>
      <name val="Century Gothic"/>
      <family val="2"/>
    </font>
    <font>
      <b/>
      <sz val="9"/>
      <color indexed="16"/>
      <name val="Century Gothic"/>
      <family val="2"/>
    </font>
    <font>
      <b/>
      <sz val="7"/>
      <color indexed="16"/>
      <name val="Century Gothic"/>
      <family val="2"/>
    </font>
    <font>
      <b/>
      <vertAlign val="superscript"/>
      <sz val="8"/>
      <color indexed="16"/>
      <name val="Century Gothic"/>
      <family val="2"/>
    </font>
    <font>
      <b/>
      <vertAlign val="superscript"/>
      <sz val="9"/>
      <color indexed="16"/>
      <name val="Century Gothic"/>
      <family val="2"/>
    </font>
    <font>
      <sz val="11"/>
      <name val="Century Gothic"/>
      <family val="2"/>
    </font>
    <font>
      <b/>
      <i/>
      <sz val="12"/>
      <name val="Century Gothic"/>
      <family val="2"/>
    </font>
    <font>
      <b/>
      <sz val="13.5"/>
      <name val="Century Gothic"/>
      <family val="2"/>
    </font>
    <font>
      <b/>
      <sz val="13"/>
      <name val="Century Gothic"/>
      <family val="2"/>
    </font>
    <font>
      <b/>
      <sz val="9"/>
      <color indexed="9"/>
      <name val="Century Gothic"/>
      <family val="2"/>
    </font>
    <font>
      <b/>
      <sz val="9.5"/>
      <color indexed="16"/>
      <name val="Century Gothic"/>
      <family val="2"/>
    </font>
    <font>
      <b/>
      <sz val="8"/>
      <color indexed="8"/>
      <name val="Century Gothic"/>
      <family val="2"/>
    </font>
    <font>
      <sz val="8"/>
      <color indexed="8"/>
      <name val="Century Gothic"/>
      <family val="2"/>
    </font>
    <font>
      <sz val="7"/>
      <color indexed="8"/>
      <name val="Century Gothic"/>
      <family val="2"/>
    </font>
    <font>
      <sz val="7"/>
      <name val="Century Gothic"/>
      <family val="2"/>
    </font>
    <font>
      <b/>
      <sz val="11"/>
      <name val="Century Gothic"/>
      <family val="2"/>
    </font>
    <font>
      <b/>
      <sz val="12"/>
      <name val="Century Gothic"/>
      <family val="2"/>
    </font>
    <font>
      <sz val="9"/>
      <color indexed="16"/>
      <name val="Century Gothic"/>
      <family val="2"/>
    </font>
    <font>
      <b/>
      <sz val="9"/>
      <color indexed="8"/>
      <name val="Century Gothic"/>
      <family val="2"/>
    </font>
    <font>
      <b/>
      <vertAlign val="superscript"/>
      <sz val="8"/>
      <color indexed="8"/>
      <name val="Century Gothic"/>
      <family val="2"/>
    </font>
    <font>
      <b/>
      <sz val="7.5"/>
      <color indexed="16"/>
      <name val="Century Gothic"/>
      <family val="2"/>
    </font>
    <font>
      <b/>
      <sz val="10"/>
      <color indexed="16"/>
      <name val="Arial"/>
      <family val="2"/>
    </font>
    <font>
      <b/>
      <sz val="6"/>
      <color indexed="16"/>
      <name val="Century Gothic"/>
      <family val="2"/>
    </font>
    <font>
      <b/>
      <sz val="14"/>
      <name val="CG Omega"/>
      <family val="0"/>
    </font>
    <font>
      <b/>
      <sz val="10"/>
      <name val="CG Omega"/>
      <family val="0"/>
    </font>
    <font>
      <sz val="5"/>
      <name val="CG Omega"/>
      <family val="0"/>
    </font>
    <font>
      <sz val="10"/>
      <name val="CG Omega"/>
      <family val="0"/>
    </font>
    <font>
      <b/>
      <sz val="9"/>
      <color indexed="16"/>
      <name val="CG Omega"/>
      <family val="0"/>
    </font>
    <font>
      <b/>
      <sz val="9"/>
      <color indexed="16"/>
      <name val="Palatino Linotype"/>
      <family val="1"/>
    </font>
    <font>
      <b/>
      <sz val="7"/>
      <color indexed="16"/>
      <name val="Palatino Linotype"/>
      <family val="1"/>
    </font>
    <font>
      <b/>
      <sz val="7"/>
      <color indexed="16"/>
      <name val="PA"/>
      <family val="0"/>
    </font>
    <font>
      <b/>
      <sz val="8"/>
      <color indexed="16"/>
      <name val="Palatino Linotype"/>
      <family val="1"/>
    </font>
    <font>
      <b/>
      <sz val="9"/>
      <name val="CG Omega"/>
      <family val="0"/>
    </font>
    <font>
      <b/>
      <sz val="11"/>
      <color indexed="16"/>
      <name val="Century Gothic"/>
      <family val="2"/>
    </font>
    <font>
      <sz val="9"/>
      <name val="Arial"/>
      <family val="2"/>
    </font>
    <font>
      <b/>
      <sz val="8.5"/>
      <color indexed="16"/>
      <name val="Century Gothic"/>
      <family val="2"/>
    </font>
    <font>
      <b/>
      <sz val="12"/>
      <color indexed="8"/>
      <name val="Century Gothic"/>
      <family val="2"/>
    </font>
    <font>
      <sz val="22"/>
      <name val="Century Gothic"/>
      <family val="2"/>
    </font>
    <font>
      <b/>
      <sz val="36"/>
      <name val="Century Gothic"/>
      <family val="2"/>
    </font>
    <font>
      <sz val="36"/>
      <name val="Century Gothic"/>
      <family val="2"/>
    </font>
    <font>
      <b/>
      <sz val="48"/>
      <name val="Century Gothic"/>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right style="thin"/>
      <top style="thin"/>
      <bottom style="thin"/>
    </border>
    <border>
      <left/>
      <right/>
      <top/>
      <bottom style="thin"/>
    </border>
    <border>
      <left style="thin"/>
      <right style="thin"/>
      <top style="thin"/>
      <bottom/>
    </border>
    <border>
      <left/>
      <right/>
      <top style="thin"/>
      <bottom style="thin"/>
    </border>
    <border>
      <left style="thin"/>
      <right/>
      <top style="thin"/>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style="thin"/>
      <top style="thin"/>
      <bottom/>
    </border>
    <border>
      <left style="thin"/>
      <right/>
      <top/>
      <bottom/>
    </border>
    <border>
      <left/>
      <right style="thin"/>
      <top/>
      <bottom/>
    </border>
    <border>
      <left style="thin"/>
      <right/>
      <top style="thin"/>
      <bottom/>
    </border>
    <border>
      <left style="thin">
        <color indexed="8"/>
      </left>
      <right style="thin">
        <color indexed="8"/>
      </right>
      <top style="thin"/>
      <bottom/>
    </border>
    <border>
      <left style="thin">
        <color indexed="8"/>
      </left>
      <right/>
      <top style="thin"/>
      <bottom/>
    </border>
    <border>
      <left style="thin">
        <color indexed="8"/>
      </left>
      <right/>
      <top/>
      <bottom/>
    </border>
    <border>
      <left style="thin"/>
      <right/>
      <top/>
      <bottom style="thin"/>
    </border>
    <border>
      <left style="thin">
        <color indexed="8"/>
      </left>
      <right style="thin"/>
      <top/>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0" fontId="1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cellStyleXfs>
  <cellXfs count="396">
    <xf numFmtId="0" fontId="0" fillId="0" borderId="0" xfId="0" applyAlignment="1">
      <alignment/>
    </xf>
    <xf numFmtId="0" fontId="2" fillId="0" borderId="0" xfId="0" applyFont="1" applyAlignment="1">
      <alignment/>
    </xf>
    <xf numFmtId="0" fontId="4" fillId="0" borderId="0" xfId="0" applyFont="1" applyAlignment="1">
      <alignment horizontal="justify"/>
    </xf>
    <xf numFmtId="0" fontId="6" fillId="0" borderId="0" xfId="0" applyFont="1" applyAlignment="1" quotePrefix="1">
      <alignment vertical="top" wrapText="1"/>
    </xf>
    <xf numFmtId="0" fontId="8" fillId="0" borderId="0" xfId="0" applyFont="1" applyAlignment="1">
      <alignment/>
    </xf>
    <xf numFmtId="0" fontId="5" fillId="0" borderId="0" xfId="0" applyFont="1" applyAlignment="1">
      <alignment horizontal="left" vertical="top"/>
    </xf>
    <xf numFmtId="0" fontId="10" fillId="0" borderId="0" xfId="0" applyFont="1" applyAlignment="1">
      <alignment/>
    </xf>
    <xf numFmtId="0" fontId="6" fillId="0" borderId="0" xfId="0" applyFont="1" applyAlignment="1">
      <alignment horizontal="center" vertical="top" wrapText="1"/>
    </xf>
    <xf numFmtId="0" fontId="5" fillId="0" borderId="0" xfId="0" applyFont="1" applyAlignment="1">
      <alignment horizontal="center" vertical="center" wrapText="1"/>
    </xf>
    <xf numFmtId="0" fontId="27" fillId="0" borderId="0" xfId="0" applyFont="1" applyAlignment="1">
      <alignment horizontal="right"/>
    </xf>
    <xf numFmtId="0" fontId="28" fillId="0" borderId="0" xfId="0" applyFont="1" applyAlignment="1">
      <alignment horizontal="right"/>
    </xf>
    <xf numFmtId="0" fontId="7" fillId="0" borderId="0" xfId="0" applyFont="1" applyAlignment="1">
      <alignment horizontal="right"/>
    </xf>
    <xf numFmtId="0" fontId="29" fillId="15" borderId="0" xfId="0" applyFont="1" applyFill="1" applyAlignment="1">
      <alignment horizontal="centerContinuous" vertical="center" wrapText="1"/>
    </xf>
    <xf numFmtId="0" fontId="30" fillId="15" borderId="0" xfId="0" applyFont="1" applyFill="1" applyAlignment="1">
      <alignment horizontal="centerContinuous" vertical="center" wrapText="1"/>
    </xf>
    <xf numFmtId="0" fontId="31" fillId="11" borderId="10" xfId="0" applyFont="1" applyFill="1" applyBorder="1" applyAlignment="1">
      <alignment horizontal="center" vertical="center" wrapText="1"/>
    </xf>
    <xf numFmtId="0" fontId="32" fillId="0" borderId="11" xfId="0" applyFont="1" applyBorder="1" applyAlignment="1">
      <alignment horizontal="center"/>
    </xf>
    <xf numFmtId="0" fontId="4" fillId="0" borderId="11" xfId="0" applyFont="1" applyBorder="1" applyAlignment="1">
      <alignment/>
    </xf>
    <xf numFmtId="0" fontId="32" fillId="0" borderId="12" xfId="0" applyFont="1" applyBorder="1" applyAlignment="1">
      <alignment horizontal="center"/>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34" fillId="11" borderId="12" xfId="0" applyFont="1" applyFill="1" applyBorder="1" applyAlignment="1">
      <alignment horizontal="center" vertical="center" wrapText="1"/>
    </xf>
    <xf numFmtId="0" fontId="34" fillId="11" borderId="13" xfId="0" applyFont="1" applyFill="1" applyBorder="1" applyAlignment="1">
      <alignment horizontal="center" vertical="center" wrapText="1"/>
    </xf>
    <xf numFmtId="0" fontId="32" fillId="0" borderId="11" xfId="0" applyFont="1" applyBorder="1" applyAlignment="1" quotePrefix="1">
      <alignment horizontal="center"/>
    </xf>
    <xf numFmtId="0" fontId="32" fillId="0" borderId="10" xfId="0" applyFont="1" applyBorder="1" applyAlignment="1">
      <alignment horizontal="center"/>
    </xf>
    <xf numFmtId="0" fontId="4" fillId="0" borderId="0" xfId="0" applyFont="1" applyAlignment="1">
      <alignment/>
    </xf>
    <xf numFmtId="0" fontId="5" fillId="0" borderId="15" xfId="0" applyFont="1" applyBorder="1" applyAlignment="1">
      <alignment vertical="center"/>
    </xf>
    <xf numFmtId="0" fontId="6" fillId="0" borderId="15" xfId="0" applyFont="1" applyBorder="1" applyAlignment="1">
      <alignment/>
    </xf>
    <xf numFmtId="0" fontId="29" fillId="15" borderId="0" xfId="0" applyFont="1" applyFill="1" applyBorder="1" applyAlignment="1">
      <alignment horizontal="centerContinuous" vertical="center" wrapText="1"/>
    </xf>
    <xf numFmtId="0" fontId="30" fillId="15" borderId="0" xfId="0" applyFont="1" applyFill="1" applyBorder="1" applyAlignment="1">
      <alignment horizontal="centerContinuous" vertical="center" wrapText="1"/>
    </xf>
    <xf numFmtId="0" fontId="34" fillId="11" borderId="14" xfId="0" applyFont="1" applyFill="1" applyBorder="1" applyAlignment="1">
      <alignment horizontal="center" vertical="center" wrapText="1"/>
    </xf>
    <xf numFmtId="0" fontId="34" fillId="11" borderId="10" xfId="0" applyFont="1" applyFill="1" applyBorder="1" applyAlignment="1">
      <alignment horizontal="center" vertical="center" wrapText="1"/>
    </xf>
    <xf numFmtId="0" fontId="34" fillId="11" borderId="16" xfId="0" applyFont="1" applyFill="1" applyBorder="1" applyAlignment="1">
      <alignment horizontal="center" vertical="center" wrapText="1"/>
    </xf>
    <xf numFmtId="0" fontId="5" fillId="0" borderId="0" xfId="0" applyFont="1" applyAlignment="1">
      <alignment vertical="center" wrapText="1"/>
    </xf>
    <xf numFmtId="0" fontId="6" fillId="0" borderId="0" xfId="0" applyFont="1" applyAlignment="1">
      <alignment vertical="top" wrapText="1"/>
    </xf>
    <xf numFmtId="0" fontId="32" fillId="0" borderId="0" xfId="0" applyFont="1" applyBorder="1" applyAlignment="1">
      <alignment horizontal="center"/>
    </xf>
    <xf numFmtId="0" fontId="4" fillId="0" borderId="0" xfId="0" applyFont="1" applyBorder="1" applyAlignment="1">
      <alignment/>
    </xf>
    <xf numFmtId="0" fontId="32" fillId="0" borderId="15" xfId="0" applyFont="1" applyBorder="1" applyAlignment="1">
      <alignment horizontal="center"/>
    </xf>
    <xf numFmtId="0" fontId="32" fillId="0" borderId="14" xfId="0" applyFont="1" applyBorder="1" applyAlignment="1">
      <alignment wrapText="1"/>
    </xf>
    <xf numFmtId="0" fontId="32" fillId="0" borderId="17" xfId="0" applyFont="1" applyBorder="1" applyAlignment="1" quotePrefix="1">
      <alignment horizontal="center"/>
    </xf>
    <xf numFmtId="0" fontId="32" fillId="0" borderId="0" xfId="0" applyFont="1" applyBorder="1" applyAlignment="1">
      <alignment horizontal="left"/>
    </xf>
    <xf numFmtId="0" fontId="8" fillId="0" borderId="11" xfId="0" applyFont="1" applyBorder="1" applyAlignment="1">
      <alignment/>
    </xf>
    <xf numFmtId="0" fontId="8" fillId="0" borderId="12" xfId="0" applyFont="1" applyBorder="1" applyAlignment="1">
      <alignment/>
    </xf>
    <xf numFmtId="0" fontId="38" fillId="0" borderId="0" xfId="0" applyFont="1" applyAlignment="1">
      <alignment/>
    </xf>
    <xf numFmtId="0" fontId="10" fillId="0" borderId="11" xfId="0" applyFont="1" applyBorder="1" applyAlignment="1">
      <alignment horizontal="center"/>
    </xf>
    <xf numFmtId="166" fontId="10" fillId="0" borderId="11" xfId="48" applyNumberFormat="1" applyFont="1" applyBorder="1" applyAlignment="1">
      <alignment horizontal="center"/>
    </xf>
    <xf numFmtId="166" fontId="6" fillId="0" borderId="11" xfId="48" applyNumberFormat="1" applyFont="1" applyBorder="1" applyAlignment="1">
      <alignment/>
    </xf>
    <xf numFmtId="43" fontId="6" fillId="0" borderId="11" xfId="48" applyFont="1" applyBorder="1" applyAlignment="1">
      <alignment/>
    </xf>
    <xf numFmtId="165" fontId="6" fillId="0" borderId="11" xfId="48" applyNumberFormat="1" applyFont="1" applyBorder="1" applyAlignment="1">
      <alignment/>
    </xf>
    <xf numFmtId="0" fontId="6" fillId="0" borderId="11" xfId="0" applyFont="1" applyBorder="1" applyAlignment="1">
      <alignment/>
    </xf>
    <xf numFmtId="0" fontId="6" fillId="0" borderId="12" xfId="0" applyFont="1" applyBorder="1" applyAlignment="1">
      <alignment/>
    </xf>
    <xf numFmtId="166" fontId="6" fillId="0" borderId="12" xfId="48" applyNumberFormat="1" applyFont="1" applyBorder="1" applyAlignment="1">
      <alignment/>
    </xf>
    <xf numFmtId="43" fontId="6" fillId="0" borderId="12" xfId="48" applyFont="1" applyBorder="1" applyAlignment="1">
      <alignment/>
    </xf>
    <xf numFmtId="165" fontId="6" fillId="0" borderId="12" xfId="48" applyNumberFormat="1" applyFont="1" applyBorder="1" applyAlignment="1">
      <alignment/>
    </xf>
    <xf numFmtId="0" fontId="10" fillId="0" borderId="17" xfId="0" applyFont="1" applyBorder="1" applyAlignment="1">
      <alignment horizontal="center"/>
    </xf>
    <xf numFmtId="0" fontId="35" fillId="11" borderId="12" xfId="0" applyFont="1" applyFill="1" applyBorder="1" applyAlignment="1">
      <alignment horizontal="center" vertical="center" wrapText="1"/>
    </xf>
    <xf numFmtId="0" fontId="8" fillId="0" borderId="0" xfId="0" applyFont="1" applyBorder="1" applyAlignment="1">
      <alignment/>
    </xf>
    <xf numFmtId="0" fontId="8" fillId="0" borderId="0" xfId="0" applyFont="1" applyAlignment="1">
      <alignment/>
    </xf>
    <xf numFmtId="0" fontId="31" fillId="11" borderId="16" xfId="0" applyFont="1" applyFill="1" applyBorder="1" applyAlignment="1">
      <alignment horizontal="center" vertical="center" wrapText="1"/>
    </xf>
    <xf numFmtId="0" fontId="4" fillId="0" borderId="18" xfId="0" applyFont="1" applyBorder="1" applyAlignment="1">
      <alignment horizontal="center"/>
    </xf>
    <xf numFmtId="0" fontId="4" fillId="0" borderId="14" xfId="0" applyFont="1" applyBorder="1" applyAlignment="1">
      <alignment horizontal="center"/>
    </xf>
    <xf numFmtId="0" fontId="5" fillId="0" borderId="0" xfId="0" applyFont="1" applyAlignment="1">
      <alignment horizontal="center" vertical="top" wrapText="1"/>
    </xf>
    <xf numFmtId="0" fontId="39" fillId="0" borderId="0" xfId="0" applyFont="1" applyAlignment="1">
      <alignment horizontal="right"/>
    </xf>
    <xf numFmtId="0" fontId="10" fillId="0" borderId="0" xfId="0" applyFont="1" applyAlignment="1">
      <alignment horizontal="left"/>
    </xf>
    <xf numFmtId="0" fontId="44" fillId="0" borderId="19" xfId="0" applyFont="1" applyBorder="1" applyAlignment="1">
      <alignment wrapText="1"/>
    </xf>
    <xf numFmtId="0" fontId="45" fillId="0" borderId="20" xfId="0" applyFont="1" applyBorder="1" applyAlignment="1">
      <alignment horizontal="right" vertical="top" wrapText="1"/>
    </xf>
    <xf numFmtId="0" fontId="45" fillId="0" borderId="20" xfId="0" applyFont="1" applyBorder="1" applyAlignment="1">
      <alignment horizontal="left" vertical="top" wrapText="1" indent="3"/>
    </xf>
    <xf numFmtId="0" fontId="45" fillId="0" borderId="21" xfId="0" applyFont="1" applyBorder="1" applyAlignment="1">
      <alignment horizontal="left" vertical="top" wrapText="1" indent="3"/>
    </xf>
    <xf numFmtId="0" fontId="45" fillId="0" borderId="20" xfId="0" applyFont="1" applyBorder="1" applyAlignment="1">
      <alignment horizontal="left" vertical="top" wrapText="1" indent="2"/>
    </xf>
    <xf numFmtId="0" fontId="45" fillId="0" borderId="21" xfId="0" applyFont="1" applyBorder="1" applyAlignment="1">
      <alignment horizontal="left" vertical="top" wrapText="1" indent="2"/>
    </xf>
    <xf numFmtId="0" fontId="45" fillId="0" borderId="20" xfId="0" applyFont="1" applyBorder="1" applyAlignment="1">
      <alignment wrapText="1"/>
    </xf>
    <xf numFmtId="0" fontId="44" fillId="0" borderId="20" xfId="0" applyFont="1" applyBorder="1" applyAlignment="1">
      <alignment vertical="top" wrapText="1"/>
    </xf>
    <xf numFmtId="0" fontId="32" fillId="0" borderId="21" xfId="0" applyFont="1" applyBorder="1" applyAlignment="1">
      <alignment horizontal="center" vertical="center" wrapText="1"/>
    </xf>
    <xf numFmtId="0" fontId="48" fillId="0" borderId="0" xfId="0" applyFont="1" applyAlignment="1">
      <alignment horizontal="right"/>
    </xf>
    <xf numFmtId="0" fontId="40" fillId="0" borderId="0" xfId="0" applyFont="1" applyAlignment="1">
      <alignment horizontal="left"/>
    </xf>
    <xf numFmtId="0" fontId="8" fillId="0" borderId="0" xfId="0" applyFont="1" applyAlignment="1">
      <alignment horizontal="left"/>
    </xf>
    <xf numFmtId="0" fontId="41" fillId="0" borderId="0" xfId="0" applyFont="1" applyAlignment="1">
      <alignment horizontal="left"/>
    </xf>
    <xf numFmtId="0" fontId="10" fillId="0" borderId="0" xfId="0" applyFont="1" applyAlignment="1">
      <alignment horizontal="right"/>
    </xf>
    <xf numFmtId="0" fontId="8" fillId="0" borderId="0" xfId="0" applyFont="1" applyAlignment="1">
      <alignment horizontal="center" vertical="center"/>
    </xf>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Font="1" applyAlignment="1">
      <alignment vertical="center" wrapText="1"/>
    </xf>
    <xf numFmtId="0" fontId="49" fillId="0" borderId="0" xfId="0" applyFont="1" applyAlignment="1">
      <alignment horizontal="right"/>
    </xf>
    <xf numFmtId="0" fontId="48" fillId="0" borderId="0" xfId="0" applyFont="1" applyAlignment="1">
      <alignment horizontal="center"/>
    </xf>
    <xf numFmtId="0" fontId="35"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49" fontId="51" fillId="24" borderId="15" xfId="0" applyNumberFormat="1" applyFont="1" applyFill="1" applyBorder="1" applyAlignment="1">
      <alignment horizontal="center" vertical="center" wrapText="1"/>
    </xf>
    <xf numFmtId="0" fontId="8" fillId="0" borderId="0" xfId="0" applyFont="1" applyAlignment="1">
      <alignment horizontal="center"/>
    </xf>
    <xf numFmtId="49" fontId="10" fillId="24" borderId="15" xfId="0" applyNumberFormat="1" applyFont="1" applyFill="1" applyBorder="1" applyAlignment="1">
      <alignment horizontal="center" vertical="top" wrapText="1"/>
    </xf>
    <xf numFmtId="0" fontId="44" fillId="0" borderId="20" xfId="0" applyFont="1" applyBorder="1" applyAlignment="1">
      <alignment wrapText="1"/>
    </xf>
    <xf numFmtId="0" fontId="10" fillId="0" borderId="0" xfId="0" applyFont="1" applyAlignment="1">
      <alignment horizontal="center"/>
    </xf>
    <xf numFmtId="0" fontId="45" fillId="0" borderId="20" xfId="0" applyFont="1" applyBorder="1" applyAlignment="1">
      <alignment horizontal="left" vertical="top" wrapText="1" indent="4"/>
    </xf>
    <xf numFmtId="0" fontId="45" fillId="0" borderId="21" xfId="0" applyFont="1" applyBorder="1" applyAlignment="1">
      <alignment horizontal="left" vertical="top" wrapText="1" indent="4"/>
    </xf>
    <xf numFmtId="0" fontId="10" fillId="0" borderId="0" xfId="0" applyFont="1" applyAlignment="1">
      <alignment horizontal="center" vertical="center"/>
    </xf>
    <xf numFmtId="0" fontId="34" fillId="11" borderId="22" xfId="0" applyFont="1" applyFill="1" applyBorder="1" applyAlignment="1">
      <alignment horizontal="left" vertical="top" wrapText="1"/>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49" fontId="5" fillId="0" borderId="10" xfId="0" applyNumberFormat="1" applyFont="1" applyBorder="1" applyAlignment="1">
      <alignment horizontal="center"/>
    </xf>
    <xf numFmtId="0" fontId="33" fillId="15" borderId="0" xfId="0" applyFont="1" applyFill="1" applyAlignment="1">
      <alignment horizontal="centerContinuous" vertical="center" wrapText="1"/>
    </xf>
    <xf numFmtId="0" fontId="5" fillId="0" borderId="11" xfId="0" applyFont="1" applyBorder="1" applyAlignment="1" quotePrefix="1">
      <alignment horizontal="center" vertical="center"/>
    </xf>
    <xf numFmtId="0" fontId="6" fillId="0" borderId="0" xfId="0" applyFont="1" applyAlignment="1">
      <alignment vertical="center"/>
    </xf>
    <xf numFmtId="49" fontId="5" fillId="0" borderId="11" xfId="0" applyNumberFormat="1" applyFont="1" applyBorder="1" applyAlignment="1" quotePrefix="1">
      <alignment horizontal="center" vertical="center"/>
    </xf>
    <xf numFmtId="49" fontId="6" fillId="0" borderId="0" xfId="0" applyNumberFormat="1" applyFont="1" applyAlignment="1">
      <alignment vertical="center"/>
    </xf>
    <xf numFmtId="49" fontId="5" fillId="0" borderId="11" xfId="0" applyNumberFormat="1" applyFont="1" applyBorder="1" applyAlignment="1">
      <alignment horizontal="center" vertical="center"/>
    </xf>
    <xf numFmtId="0" fontId="6" fillId="0" borderId="0" xfId="0" applyFont="1" applyAlignment="1">
      <alignment horizontal="center" vertical="center"/>
    </xf>
    <xf numFmtId="0" fontId="5" fillId="0" borderId="11" xfId="0" applyFont="1" applyBorder="1" applyAlignment="1" quotePrefix="1">
      <alignment horizontal="center"/>
    </xf>
    <xf numFmtId="49" fontId="5" fillId="0" borderId="11" xfId="0" applyNumberFormat="1" applyFont="1" applyBorder="1" applyAlignment="1">
      <alignment horizontal="center"/>
    </xf>
    <xf numFmtId="49" fontId="6" fillId="0" borderId="0" xfId="0" applyNumberFormat="1" applyFont="1" applyAlignment="1">
      <alignment/>
    </xf>
    <xf numFmtId="0" fontId="30" fillId="0" borderId="0" xfId="0" applyFont="1" applyFill="1" applyBorder="1" applyAlignment="1">
      <alignment horizontal="left" vertical="center" wrapText="1"/>
    </xf>
    <xf numFmtId="0" fontId="30" fillId="0" borderId="0" xfId="0" applyFont="1" applyFill="1" applyBorder="1" applyAlignment="1">
      <alignment horizontal="centerContinuous" vertical="center" wrapText="1"/>
    </xf>
    <xf numFmtId="0" fontId="54" fillId="11" borderId="10" xfId="0" applyFont="1" applyFill="1" applyBorder="1" applyAlignment="1">
      <alignment horizontal="centerContinuous" vertical="center" wrapText="1"/>
    </xf>
    <xf numFmtId="0" fontId="31" fillId="11" borderId="10" xfId="0" applyFont="1" applyFill="1" applyBorder="1" applyAlignment="1">
      <alignment horizontal="centerContinuous" vertical="center" wrapText="1"/>
    </xf>
    <xf numFmtId="0" fontId="55" fillId="11" borderId="10" xfId="0" applyFont="1" applyFill="1" applyBorder="1" applyAlignment="1">
      <alignment horizontal="centerContinuous" vertical="center" wrapText="1"/>
    </xf>
    <xf numFmtId="0" fontId="56" fillId="0" borderId="0" xfId="0" applyFont="1" applyAlignment="1">
      <alignment horizontal="center"/>
    </xf>
    <xf numFmtId="0" fontId="57" fillId="0" borderId="0" xfId="0" applyFont="1" applyAlignment="1">
      <alignment horizontal="center"/>
    </xf>
    <xf numFmtId="0" fontId="58" fillId="0" borderId="0" xfId="0" applyFont="1" applyAlignment="1">
      <alignment/>
    </xf>
    <xf numFmtId="0" fontId="59" fillId="0" borderId="16" xfId="0" applyFont="1" applyBorder="1" applyAlignment="1">
      <alignment vertical="top" wrapText="1"/>
    </xf>
    <xf numFmtId="0" fontId="59" fillId="0" borderId="11" xfId="0" applyFont="1" applyBorder="1" applyAlignment="1">
      <alignment vertical="top" wrapText="1"/>
    </xf>
    <xf numFmtId="0" fontId="59" fillId="0" borderId="12" xfId="0" applyFont="1" applyBorder="1" applyAlignment="1">
      <alignment vertical="top" wrapText="1"/>
    </xf>
    <xf numFmtId="0" fontId="59" fillId="0" borderId="23" xfId="0" applyFont="1" applyBorder="1" applyAlignment="1">
      <alignment vertical="top" wrapText="1"/>
    </xf>
    <xf numFmtId="0" fontId="59" fillId="0" borderId="24" xfId="0" applyFont="1" applyBorder="1" applyAlignment="1">
      <alignment vertical="top" wrapText="1"/>
    </xf>
    <xf numFmtId="0" fontId="59" fillId="0" borderId="0" xfId="0" applyFont="1" applyBorder="1" applyAlignment="1">
      <alignment vertical="top" wrapText="1"/>
    </xf>
    <xf numFmtId="0" fontId="59" fillId="0" borderId="0" xfId="0" applyFont="1" applyBorder="1" applyAlignment="1">
      <alignment horizontal="center" vertical="top" wrapText="1"/>
    </xf>
    <xf numFmtId="0" fontId="60" fillId="11" borderId="12" xfId="0" applyFont="1" applyFill="1" applyBorder="1" applyAlignment="1">
      <alignment horizontal="center" vertical="center" wrapText="1"/>
    </xf>
    <xf numFmtId="0" fontId="53" fillId="11" borderId="25" xfId="0" applyFont="1" applyFill="1" applyBorder="1" applyAlignment="1">
      <alignment horizontal="left" vertical="center"/>
    </xf>
    <xf numFmtId="0" fontId="53" fillId="11" borderId="23" xfId="0" applyFont="1" applyFill="1" applyBorder="1" applyAlignment="1">
      <alignment horizontal="left" vertical="top"/>
    </xf>
    <xf numFmtId="49" fontId="51" fillId="0" borderId="0" xfId="0" applyNumberFormat="1" applyFont="1" applyFill="1" applyBorder="1" applyAlignment="1">
      <alignment horizontal="center" wrapText="1"/>
    </xf>
    <xf numFmtId="49" fontId="3" fillId="0" borderId="0" xfId="0" applyNumberFormat="1" applyFont="1" applyAlignment="1">
      <alignment/>
    </xf>
    <xf numFmtId="49" fontId="51" fillId="0" borderId="0" xfId="0" applyNumberFormat="1" applyFont="1" applyFill="1" applyBorder="1" applyAlignment="1">
      <alignment horizontal="centerContinuous" wrapText="1"/>
    </xf>
    <xf numFmtId="0" fontId="6" fillId="0" borderId="0" xfId="0" applyFont="1" applyAlignment="1">
      <alignment vertical="top"/>
    </xf>
    <xf numFmtId="49" fontId="65" fillId="0" borderId="11" xfId="0" applyNumberFormat="1" applyFont="1" applyBorder="1" applyAlignment="1">
      <alignment horizontal="center" vertical="top" wrapText="1"/>
    </xf>
    <xf numFmtId="0" fontId="59" fillId="0" borderId="23" xfId="0" applyFont="1" applyBorder="1" applyAlignment="1">
      <alignment horizontal="center" vertical="top" wrapText="1"/>
    </xf>
    <xf numFmtId="0" fontId="59" fillId="0" borderId="24" xfId="0" applyFont="1" applyBorder="1" applyAlignment="1">
      <alignment horizontal="center" vertical="top" wrapText="1"/>
    </xf>
    <xf numFmtId="0" fontId="66" fillId="15" borderId="0" xfId="0" applyFont="1" applyFill="1" applyAlignment="1">
      <alignment horizontal="centerContinuous" vertical="center" wrapText="1"/>
    </xf>
    <xf numFmtId="0" fontId="66" fillId="15" borderId="0" xfId="0" applyFont="1" applyFill="1" applyBorder="1" applyAlignment="1">
      <alignment horizontal="centerContinuous" vertical="center" wrapText="1"/>
    </xf>
    <xf numFmtId="0" fontId="5" fillId="0" borderId="11" xfId="0" applyFont="1" applyFill="1" applyBorder="1" applyAlignment="1" quotePrefix="1">
      <alignment horizontal="center"/>
    </xf>
    <xf numFmtId="166" fontId="6" fillId="0" borderId="11" xfId="48" applyNumberFormat="1" applyFont="1" applyFill="1" applyBorder="1" applyAlignment="1">
      <alignment/>
    </xf>
    <xf numFmtId="49" fontId="34" fillId="11" borderId="12" xfId="0" applyNumberFormat="1" applyFont="1" applyFill="1" applyBorder="1" applyAlignment="1">
      <alignment horizontal="center" vertical="top" wrapText="1"/>
    </xf>
    <xf numFmtId="49" fontId="34" fillId="11" borderId="18" xfId="0" applyNumberFormat="1" applyFont="1" applyFill="1" applyBorder="1" applyAlignment="1">
      <alignment horizontal="centerContinuous" vertical="top" wrapText="1"/>
    </xf>
    <xf numFmtId="49" fontId="50" fillId="11" borderId="14" xfId="0" applyNumberFormat="1" applyFont="1" applyFill="1" applyBorder="1" applyAlignment="1">
      <alignment horizontal="centerContinuous" vertical="top" wrapText="1"/>
    </xf>
    <xf numFmtId="0" fontId="6" fillId="0" borderId="23" xfId="0" applyFont="1" applyBorder="1" applyAlignment="1">
      <alignment horizontal="left" vertical="top"/>
    </xf>
    <xf numFmtId="0" fontId="6" fillId="0" borderId="0" xfId="0" applyFont="1" applyBorder="1" applyAlignment="1">
      <alignment horizontal="left" vertical="top"/>
    </xf>
    <xf numFmtId="0" fontId="6" fillId="0" borderId="24" xfId="0" applyFont="1" applyBorder="1" applyAlignment="1">
      <alignment horizontal="left" vertical="top"/>
    </xf>
    <xf numFmtId="0" fontId="6" fillId="0" borderId="23" xfId="0" applyFont="1" applyBorder="1" applyAlignment="1">
      <alignment horizontal="center" vertical="top"/>
    </xf>
    <xf numFmtId="0" fontId="6" fillId="0" borderId="0" xfId="0" applyFont="1" applyBorder="1" applyAlignment="1">
      <alignment horizontal="center" vertical="top"/>
    </xf>
    <xf numFmtId="0" fontId="6" fillId="0" borderId="24" xfId="0" applyFont="1" applyBorder="1" applyAlignment="1">
      <alignment horizontal="center" vertical="top"/>
    </xf>
    <xf numFmtId="49" fontId="5" fillId="0" borderId="17" xfId="0" applyNumberFormat="1" applyFont="1" applyFill="1" applyBorder="1" applyAlignment="1">
      <alignment horizontal="center" vertical="top"/>
    </xf>
    <xf numFmtId="49" fontId="5" fillId="0" borderId="17" xfId="0" applyNumberFormat="1" applyFont="1" applyFill="1" applyBorder="1" applyAlignment="1">
      <alignment horizontal="centerContinuous" vertical="top"/>
    </xf>
    <xf numFmtId="49" fontId="6" fillId="0" borderId="17" xfId="0" applyNumberFormat="1" applyFont="1" applyFill="1" applyBorder="1" applyAlignment="1">
      <alignment horizontal="centerContinuous" vertical="top"/>
    </xf>
    <xf numFmtId="49" fontId="9" fillId="0" borderId="16" xfId="0" applyNumberFormat="1" applyFont="1" applyFill="1" applyBorder="1" applyAlignment="1">
      <alignment horizontal="center" vertical="center" wrapText="1"/>
    </xf>
    <xf numFmtId="0" fontId="6" fillId="0" borderId="0" xfId="0" applyFont="1" applyAlignment="1">
      <alignment horizontal="left" vertical="top" wrapText="1" indent="7"/>
    </xf>
    <xf numFmtId="0" fontId="34" fillId="11" borderId="24" xfId="0" applyFont="1" applyFill="1" applyBorder="1" applyAlignment="1">
      <alignment horizontal="center" vertical="center" wrapText="1"/>
    </xf>
    <xf numFmtId="49" fontId="34" fillId="11" borderId="23" xfId="0" applyNumberFormat="1" applyFont="1" applyFill="1" applyBorder="1" applyAlignment="1">
      <alignment horizontal="center" wrapText="1"/>
    </xf>
    <xf numFmtId="0" fontId="68" fillId="11" borderId="24" xfId="0" applyFont="1" applyFill="1" applyBorder="1" applyAlignment="1">
      <alignment horizontal="left" vertical="center" wrapText="1"/>
    </xf>
    <xf numFmtId="49" fontId="34" fillId="11" borderId="23" xfId="0" applyNumberFormat="1" applyFont="1" applyFill="1" applyBorder="1" applyAlignment="1">
      <alignment horizontal="right" vertical="top"/>
    </xf>
    <xf numFmtId="0" fontId="68" fillId="11" borderId="24" xfId="0" applyFont="1" applyFill="1" applyBorder="1" applyAlignment="1">
      <alignment horizontal="left" vertical="top" wrapText="1"/>
    </xf>
    <xf numFmtId="164" fontId="51" fillId="0" borderId="26" xfId="0" applyNumberFormat="1" applyFont="1" applyBorder="1" applyAlignment="1">
      <alignment horizontal="center" vertical="center" wrapText="1"/>
    </xf>
    <xf numFmtId="164" fontId="51" fillId="0" borderId="27" xfId="0" applyNumberFormat="1" applyFont="1" applyBorder="1" applyAlignment="1">
      <alignment horizontal="center" vertical="center" wrapText="1"/>
    </xf>
    <xf numFmtId="0" fontId="8" fillId="0" borderId="25" xfId="0" applyFont="1" applyBorder="1" applyAlignment="1">
      <alignment horizontal="center" vertical="center"/>
    </xf>
    <xf numFmtId="164" fontId="51" fillId="0" borderId="22" xfId="0" applyNumberFormat="1" applyFont="1" applyBorder="1" applyAlignment="1">
      <alignment horizontal="center" vertical="center" wrapText="1"/>
    </xf>
    <xf numFmtId="0" fontId="45" fillId="0" borderId="28" xfId="0" applyFont="1" applyBorder="1" applyAlignment="1">
      <alignment horizontal="right" vertical="top" wrapText="1"/>
    </xf>
    <xf numFmtId="0" fontId="8" fillId="0" borderId="23" xfId="0" applyFont="1" applyBorder="1" applyAlignment="1">
      <alignment/>
    </xf>
    <xf numFmtId="164" fontId="51" fillId="0" borderId="24" xfId="0" applyNumberFormat="1" applyFont="1" applyBorder="1" applyAlignment="1">
      <alignment horizontal="center" wrapText="1"/>
    </xf>
    <xf numFmtId="0" fontId="8" fillId="0" borderId="24" xfId="0" applyFont="1" applyBorder="1" applyAlignment="1">
      <alignment/>
    </xf>
    <xf numFmtId="0" fontId="5" fillId="0" borderId="24" xfId="0" applyFont="1" applyBorder="1" applyAlignment="1" quotePrefix="1">
      <alignment horizontal="center"/>
    </xf>
    <xf numFmtId="0" fontId="45" fillId="0" borderId="28" xfId="0" applyFont="1" applyBorder="1" applyAlignment="1">
      <alignment wrapText="1"/>
    </xf>
    <xf numFmtId="0" fontId="8" fillId="0" borderId="23" xfId="0" applyFont="1" applyBorder="1" applyAlignment="1">
      <alignment/>
    </xf>
    <xf numFmtId="0" fontId="8" fillId="0" borderId="24" xfId="0" applyFont="1" applyBorder="1" applyAlignment="1">
      <alignment/>
    </xf>
    <xf numFmtId="0" fontId="8" fillId="0" borderId="29" xfId="0" applyFont="1" applyBorder="1" applyAlignment="1">
      <alignment/>
    </xf>
    <xf numFmtId="0" fontId="8" fillId="0" borderId="13" xfId="0" applyFont="1" applyBorder="1" applyAlignment="1">
      <alignment/>
    </xf>
    <xf numFmtId="0" fontId="6" fillId="0" borderId="0" xfId="0" applyFont="1" applyAlignment="1">
      <alignment horizontal="left" vertical="top" indent="8"/>
    </xf>
    <xf numFmtId="0" fontId="34" fillId="11" borderId="25" xfId="0" applyFont="1" applyFill="1" applyBorder="1" applyAlignment="1">
      <alignment horizontal="left" vertical="top"/>
    </xf>
    <xf numFmtId="0" fontId="34" fillId="11" borderId="23" xfId="0" applyFont="1" applyFill="1" applyBorder="1" applyAlignment="1">
      <alignment horizontal="center" vertical="center"/>
    </xf>
    <xf numFmtId="0" fontId="31" fillId="11" borderId="24" xfId="0" applyFont="1" applyFill="1" applyBorder="1" applyAlignment="1">
      <alignment horizontal="left" vertical="center" wrapText="1"/>
    </xf>
    <xf numFmtId="0" fontId="34" fillId="11" borderId="29" xfId="0" applyFont="1" applyFill="1" applyBorder="1" applyAlignment="1">
      <alignment horizontal="center" vertical="top"/>
    </xf>
    <xf numFmtId="0" fontId="31" fillId="11" borderId="13" xfId="0" applyFont="1" applyFill="1" applyBorder="1" applyAlignment="1">
      <alignment horizontal="left" vertical="top" wrapText="1"/>
    </xf>
    <xf numFmtId="4" fontId="10" fillId="0" borderId="24" xfId="0" applyNumberFormat="1" applyFont="1" applyBorder="1" applyAlignment="1">
      <alignment horizontal="center" vertical="center" wrapText="1"/>
    </xf>
    <xf numFmtId="0" fontId="10" fillId="0" borderId="25" xfId="0" applyFont="1" applyBorder="1" applyAlignment="1" quotePrefix="1">
      <alignment horizontal="center" vertical="center"/>
    </xf>
    <xf numFmtId="0" fontId="10" fillId="0" borderId="25" xfId="0" applyFont="1" applyBorder="1" applyAlignment="1">
      <alignment horizontal="left" vertical="center"/>
    </xf>
    <xf numFmtId="0" fontId="10" fillId="0" borderId="22" xfId="0" applyFont="1" applyBorder="1" applyAlignment="1" quotePrefix="1">
      <alignment horizontal="center" vertical="center"/>
    </xf>
    <xf numFmtId="0" fontId="44" fillId="0" borderId="11" xfId="0" applyFont="1" applyBorder="1" applyAlignment="1">
      <alignment horizontal="center" vertical="center" wrapText="1"/>
    </xf>
    <xf numFmtId="0" fontId="8" fillId="0" borderId="23" xfId="0" applyFont="1" applyBorder="1" applyAlignment="1">
      <alignment horizontal="left" vertical="center"/>
    </xf>
    <xf numFmtId="0" fontId="10" fillId="0" borderId="24" xfId="0" applyFont="1" applyBorder="1" applyAlignment="1" quotePrefix="1">
      <alignment horizontal="center" vertical="center"/>
    </xf>
    <xf numFmtId="0" fontId="8" fillId="0" borderId="23" xfId="0" applyFont="1" applyBorder="1" applyAlignment="1">
      <alignment horizontal="left" vertical="top"/>
    </xf>
    <xf numFmtId="0" fontId="10" fillId="0" borderId="24" xfId="0" applyFont="1" applyBorder="1" applyAlignment="1">
      <alignment horizontal="center" vertical="top"/>
    </xf>
    <xf numFmtId="0" fontId="69" fillId="0" borderId="11" xfId="0" applyFont="1" applyBorder="1" applyAlignment="1">
      <alignment horizontal="center" vertical="top" wrapText="1"/>
    </xf>
    <xf numFmtId="0" fontId="8" fillId="0" borderId="23" xfId="0" applyFont="1" applyBorder="1" applyAlignment="1">
      <alignment horizontal="left"/>
    </xf>
    <xf numFmtId="0" fontId="8" fillId="0" borderId="29" xfId="0" applyFont="1" applyBorder="1" applyAlignment="1">
      <alignment horizontal="left"/>
    </xf>
    <xf numFmtId="0" fontId="9" fillId="0" borderId="0" xfId="0" applyFont="1" applyBorder="1" applyAlignment="1">
      <alignment horizontal="center" vertical="top" wrapText="1"/>
    </xf>
    <xf numFmtId="0" fontId="8" fillId="0" borderId="0" xfId="0" applyFont="1" applyBorder="1" applyAlignment="1">
      <alignment horizontal="justify" vertical="top" wrapText="1"/>
    </xf>
    <xf numFmtId="0" fontId="8" fillId="0" borderId="0" xfId="0" applyFont="1" applyBorder="1" applyAlignment="1">
      <alignment horizontal="left"/>
    </xf>
    <xf numFmtId="164" fontId="51" fillId="0" borderId="30" xfId="0" applyNumberFormat="1" applyFont="1" applyBorder="1" applyAlignment="1">
      <alignment horizontal="center" vertical="center" wrapText="1"/>
    </xf>
    <xf numFmtId="0" fontId="5" fillId="0" borderId="11" xfId="0" applyFont="1" applyBorder="1" applyAlignment="1">
      <alignment horizontal="center"/>
    </xf>
    <xf numFmtId="0" fontId="4" fillId="0" borderId="12" xfId="0" applyFont="1" applyFill="1" applyBorder="1" applyAlignment="1">
      <alignment/>
    </xf>
    <xf numFmtId="0" fontId="32" fillId="0" borderId="0" xfId="0" applyFont="1" applyFill="1" applyAlignment="1">
      <alignment/>
    </xf>
    <xf numFmtId="0" fontId="4" fillId="0" borderId="0" xfId="0" applyFont="1" applyFill="1" applyAlignment="1">
      <alignment/>
    </xf>
    <xf numFmtId="0" fontId="47" fillId="0" borderId="0" xfId="0" applyFont="1" applyAlignment="1">
      <alignment/>
    </xf>
    <xf numFmtId="0" fontId="8" fillId="0" borderId="0" xfId="0" applyFont="1" applyAlignment="1">
      <alignment horizontal="center" vertical="center" wrapText="1"/>
    </xf>
    <xf numFmtId="4" fontId="45" fillId="0" borderId="20" xfId="0" applyNumberFormat="1" applyFont="1" applyBorder="1" applyAlignment="1">
      <alignment horizontal="right" vertical="top" wrapText="1"/>
    </xf>
    <xf numFmtId="4" fontId="45" fillId="0" borderId="21" xfId="0" applyNumberFormat="1" applyFont="1" applyBorder="1" applyAlignment="1">
      <alignment horizontal="right" vertical="top" wrapText="1"/>
    </xf>
    <xf numFmtId="4" fontId="8" fillId="0" borderId="23" xfId="0" applyNumberFormat="1" applyFont="1" applyBorder="1" applyAlignment="1">
      <alignment/>
    </xf>
    <xf numFmtId="0" fontId="70" fillId="0" borderId="11" xfId="0" applyFont="1" applyBorder="1" applyAlignment="1">
      <alignment horizontal="center" vertical="center"/>
    </xf>
    <xf numFmtId="0" fontId="6" fillId="0" borderId="11" xfId="0" applyFont="1" applyBorder="1" applyAlignment="1">
      <alignment wrapText="1"/>
    </xf>
    <xf numFmtId="0" fontId="10" fillId="0" borderId="11" xfId="0" applyFont="1" applyBorder="1" applyAlignment="1">
      <alignment horizontal="left"/>
    </xf>
    <xf numFmtId="0" fontId="6" fillId="0" borderId="11" xfId="0" applyFont="1" applyBorder="1" applyAlignment="1">
      <alignment vertical="center"/>
    </xf>
    <xf numFmtId="0" fontId="6" fillId="0" borderId="11" xfId="0" applyFont="1" applyBorder="1" applyAlignment="1">
      <alignment vertical="center" wrapText="1"/>
    </xf>
    <xf numFmtId="166" fontId="6" fillId="0" borderId="11" xfId="48" applyNumberFormat="1" applyFont="1" applyBorder="1" applyAlignment="1">
      <alignment vertical="center"/>
    </xf>
    <xf numFmtId="167" fontId="6" fillId="0" borderId="11" xfId="48" applyNumberFormat="1" applyFont="1" applyBorder="1" applyAlignment="1">
      <alignment vertical="center"/>
    </xf>
    <xf numFmtId="168" fontId="6" fillId="0" borderId="11" xfId="48" applyNumberFormat="1" applyFont="1" applyBorder="1" applyAlignment="1">
      <alignment vertical="center"/>
    </xf>
    <xf numFmtId="4" fontId="6" fillId="0" borderId="11" xfId="0" applyNumberFormat="1" applyFont="1" applyBorder="1" applyAlignment="1">
      <alignment vertical="center"/>
    </xf>
    <xf numFmtId="0" fontId="6" fillId="0" borderId="12" xfId="0" applyFont="1" applyBorder="1" applyAlignment="1">
      <alignment vertical="center" wrapText="1"/>
    </xf>
    <xf numFmtId="0" fontId="6" fillId="0" borderId="12" xfId="0" applyFont="1" applyBorder="1" applyAlignment="1">
      <alignment vertical="center"/>
    </xf>
    <xf numFmtId="166" fontId="6" fillId="0" borderId="12" xfId="48" applyNumberFormat="1" applyFont="1" applyBorder="1" applyAlignment="1">
      <alignment vertical="center"/>
    </xf>
    <xf numFmtId="167" fontId="6" fillId="0" borderId="12" xfId="48" applyNumberFormat="1" applyFont="1" applyBorder="1" applyAlignment="1">
      <alignment vertical="center"/>
    </xf>
    <xf numFmtId="168" fontId="6" fillId="0" borderId="12" xfId="48" applyNumberFormat="1" applyFont="1" applyBorder="1" applyAlignment="1">
      <alignment vertical="center"/>
    </xf>
    <xf numFmtId="4" fontId="6" fillId="0" borderId="12" xfId="0" applyNumberFormat="1" applyFont="1" applyBorder="1" applyAlignment="1">
      <alignment vertical="center"/>
    </xf>
    <xf numFmtId="0" fontId="8" fillId="0" borderId="0" xfId="0" applyFont="1" applyAlignment="1">
      <alignment horizontal="right"/>
    </xf>
    <xf numFmtId="0" fontId="4" fillId="0" borderId="24" xfId="0" applyFont="1" applyBorder="1" applyAlignment="1">
      <alignment horizontal="left" vertical="top"/>
    </xf>
    <xf numFmtId="0" fontId="4" fillId="0" borderId="24" xfId="0" applyFont="1" applyBorder="1" applyAlignment="1">
      <alignment horizontal="left" vertical="top" wrapText="1"/>
    </xf>
    <xf numFmtId="0" fontId="4" fillId="0" borderId="24" xfId="0" applyFont="1" applyBorder="1" applyAlignment="1">
      <alignment horizontal="left" wrapText="1"/>
    </xf>
    <xf numFmtId="0" fontId="8" fillId="0" borderId="24" xfId="0" applyFont="1" applyBorder="1" applyAlignment="1">
      <alignment horizontal="left"/>
    </xf>
    <xf numFmtId="4" fontId="4" fillId="0" borderId="24" xfId="0" applyNumberFormat="1" applyFont="1" applyBorder="1" applyAlignment="1">
      <alignment horizontal="left" vertical="top" wrapText="1"/>
    </xf>
    <xf numFmtId="0" fontId="9" fillId="0" borderId="11" xfId="0" applyFont="1" applyBorder="1" applyAlignment="1">
      <alignment horizontal="center" vertical="center" wrapText="1"/>
    </xf>
    <xf numFmtId="4" fontId="8" fillId="0" borderId="24" xfId="0" applyNumberFormat="1" applyFont="1" applyBorder="1" applyAlignment="1">
      <alignment vertical="top" wrapText="1"/>
    </xf>
    <xf numFmtId="4" fontId="8" fillId="0" borderId="24" xfId="0" applyNumberFormat="1" applyFont="1" applyBorder="1" applyAlignment="1">
      <alignment vertical="center" wrapText="1"/>
    </xf>
    <xf numFmtId="4" fontId="8" fillId="0" borderId="23" xfId="0" applyNumberFormat="1" applyFont="1" applyBorder="1" applyAlignment="1">
      <alignment/>
    </xf>
    <xf numFmtId="4" fontId="8" fillId="0" borderId="11" xfId="0" applyNumberFormat="1" applyFont="1" applyBorder="1" applyAlignment="1" quotePrefix="1">
      <alignment vertical="center"/>
    </xf>
    <xf numFmtId="49" fontId="34" fillId="11" borderId="17" xfId="0" applyNumberFormat="1" applyFont="1" applyFill="1" applyBorder="1" applyAlignment="1">
      <alignment horizontal="left" vertical="top" wrapText="1"/>
    </xf>
    <xf numFmtId="0" fontId="73" fillId="0" borderId="10" xfId="0" applyFont="1" applyBorder="1" applyAlignment="1">
      <alignment horizontal="center" wrapText="1"/>
    </xf>
    <xf numFmtId="4" fontId="32" fillId="0" borderId="11" xfId="0" applyNumberFormat="1" applyFont="1" applyBorder="1" applyAlignment="1" quotePrefix="1">
      <alignment horizontal="center"/>
    </xf>
    <xf numFmtId="4" fontId="32" fillId="0" borderId="23" xfId="0" applyNumberFormat="1" applyFont="1" applyBorder="1" applyAlignment="1" quotePrefix="1">
      <alignment horizontal="center"/>
    </xf>
    <xf numFmtId="0" fontId="74" fillId="0" borderId="0" xfId="0" applyFont="1" applyAlignment="1">
      <alignment horizontal="left" vertical="top" wrapText="1"/>
    </xf>
    <xf numFmtId="0" fontId="74" fillId="0" borderId="24" xfId="0" applyFont="1" applyBorder="1" applyAlignment="1">
      <alignment horizontal="left" vertical="top" wrapText="1"/>
    </xf>
    <xf numFmtId="0" fontId="6" fillId="0" borderId="25" xfId="0" applyFont="1" applyBorder="1" applyAlignment="1">
      <alignment horizontal="left" vertical="top"/>
    </xf>
    <xf numFmtId="0" fontId="6" fillId="0" borderId="31" xfId="0" applyFont="1" applyBorder="1" applyAlignment="1">
      <alignment horizontal="left" vertical="top"/>
    </xf>
    <xf numFmtId="0" fontId="6" fillId="0" borderId="22" xfId="0" applyFont="1" applyBorder="1" applyAlignment="1">
      <alignment horizontal="left" vertical="top"/>
    </xf>
    <xf numFmtId="0" fontId="74" fillId="0" borderId="0" xfId="0" applyFont="1" applyBorder="1" applyAlignment="1">
      <alignment horizontal="left" vertical="top" wrapText="1"/>
    </xf>
    <xf numFmtId="0" fontId="74" fillId="0" borderId="0" xfId="0" applyFont="1" applyBorder="1" applyAlignment="1">
      <alignment vertical="top" wrapText="1"/>
    </xf>
    <xf numFmtId="0" fontId="74" fillId="0" borderId="24" xfId="0" applyFont="1" applyBorder="1" applyAlignment="1">
      <alignment vertical="top" wrapText="1"/>
    </xf>
    <xf numFmtId="4" fontId="8" fillId="0" borderId="24" xfId="0" applyNumberFormat="1" applyFont="1" applyFill="1" applyBorder="1" applyAlignment="1">
      <alignment vertical="center" wrapText="1"/>
    </xf>
    <xf numFmtId="169" fontId="8" fillId="0" borderId="23" xfId="0" applyNumberFormat="1" applyFont="1" applyBorder="1" applyAlignment="1">
      <alignment vertical="center"/>
    </xf>
    <xf numFmtId="4" fontId="8" fillId="0" borderId="23" xfId="0" applyNumberFormat="1" applyFont="1" applyBorder="1" applyAlignment="1">
      <alignment vertical="center"/>
    </xf>
    <xf numFmtId="0" fontId="8" fillId="0" borderId="11" xfId="0" applyFont="1" applyBorder="1" applyAlignment="1">
      <alignment vertical="center"/>
    </xf>
    <xf numFmtId="0" fontId="8" fillId="0" borderId="24" xfId="0" applyFont="1" applyBorder="1" applyAlignment="1">
      <alignment vertical="top" wrapText="1"/>
    </xf>
    <xf numFmtId="4" fontId="8" fillId="0" borderId="13" xfId="0" applyNumberFormat="1" applyFont="1" applyBorder="1" applyAlignment="1">
      <alignment vertical="top" wrapText="1"/>
    </xf>
    <xf numFmtId="4" fontId="8" fillId="0" borderId="29" xfId="0" applyNumberFormat="1" applyFont="1" applyBorder="1" applyAlignment="1">
      <alignment/>
    </xf>
    <xf numFmtId="0" fontId="6" fillId="0" borderId="0" xfId="0" applyFont="1" applyAlignment="1">
      <alignment horizontal="center" vertical="top" wrapText="1"/>
    </xf>
    <xf numFmtId="0" fontId="34" fillId="11" borderId="25" xfId="0" applyFont="1" applyFill="1" applyBorder="1" applyAlignment="1">
      <alignment horizontal="left" wrapText="1"/>
    </xf>
    <xf numFmtId="0" fontId="34" fillId="11" borderId="22" xfId="0" applyFont="1" applyFill="1" applyBorder="1" applyAlignment="1">
      <alignment horizontal="left" wrapText="1"/>
    </xf>
    <xf numFmtId="0" fontId="34" fillId="11" borderId="18" xfId="0" applyFont="1" applyFill="1" applyBorder="1" applyAlignment="1">
      <alignment horizontal="center" vertical="center" wrapText="1"/>
    </xf>
    <xf numFmtId="0" fontId="34" fillId="11" borderId="17" xfId="0" applyFont="1" applyFill="1" applyBorder="1" applyAlignment="1">
      <alignment horizontal="center" vertical="center" wrapText="1"/>
    </xf>
    <xf numFmtId="0" fontId="34" fillId="11" borderId="14" xfId="0" applyFont="1" applyFill="1" applyBorder="1" applyAlignment="1">
      <alignment horizontal="center" vertical="center" wrapText="1"/>
    </xf>
    <xf numFmtId="0" fontId="5" fillId="0" borderId="0" xfId="0" applyFont="1" applyAlignment="1">
      <alignment horizontal="center" vertical="top"/>
    </xf>
    <xf numFmtId="0" fontId="47" fillId="0" borderId="0" xfId="0" applyFont="1" applyBorder="1" applyAlignment="1">
      <alignment horizontal="left" wrapText="1"/>
    </xf>
    <xf numFmtId="0" fontId="40" fillId="0" borderId="0" xfId="0" applyFont="1" applyAlignment="1">
      <alignment wrapText="1"/>
    </xf>
    <xf numFmtId="0" fontId="8" fillId="0" borderId="0" xfId="0" applyFont="1" applyAlignment="1">
      <alignment wrapText="1"/>
    </xf>
    <xf numFmtId="0" fontId="41" fillId="0" borderId="0" xfId="0" applyFont="1" applyAlignment="1">
      <alignment wrapText="1"/>
    </xf>
    <xf numFmtId="0" fontId="42" fillId="0" borderId="0" xfId="0" applyFont="1" applyFill="1" applyBorder="1" applyAlignment="1">
      <alignment horizontal="left" vertical="top" wrapText="1"/>
    </xf>
    <xf numFmtId="0" fontId="34" fillId="11" borderId="16" xfId="0" applyFont="1" applyFill="1" applyBorder="1" applyAlignment="1">
      <alignment horizontal="center" vertical="center" wrapText="1"/>
    </xf>
    <xf numFmtId="0" fontId="34" fillId="11" borderId="11" xfId="0" applyFont="1" applyFill="1" applyBorder="1" applyAlignment="1">
      <alignment horizontal="center" vertical="center" wrapText="1"/>
    </xf>
    <xf numFmtId="0" fontId="34" fillId="11" borderId="12" xfId="0" applyFont="1" applyFill="1" applyBorder="1" applyAlignment="1">
      <alignment horizontal="center" vertical="center" wrapText="1"/>
    </xf>
    <xf numFmtId="0" fontId="66" fillId="15" borderId="0" xfId="0" applyFont="1" applyFill="1" applyBorder="1" applyAlignment="1">
      <alignment horizontal="center" vertical="top" wrapText="1"/>
    </xf>
    <xf numFmtId="0" fontId="34" fillId="15" borderId="0" xfId="0" applyFont="1" applyFill="1" applyBorder="1" applyAlignment="1">
      <alignment horizontal="left" vertical="center" wrapText="1"/>
    </xf>
    <xf numFmtId="0" fontId="8" fillId="0" borderId="0" xfId="0" applyFont="1" applyAlignment="1">
      <alignment horizontal="center" wrapText="1"/>
    </xf>
    <xf numFmtId="0" fontId="66" fillId="15" borderId="0" xfId="0" applyFont="1" applyFill="1" applyBorder="1" applyAlignment="1">
      <alignment horizontal="center" vertical="center" wrapText="1"/>
    </xf>
    <xf numFmtId="0" fontId="5" fillId="0" borderId="0" xfId="0" applyFont="1" applyAlignment="1">
      <alignment horizontal="left" vertical="center" wrapText="1" indent="1"/>
    </xf>
    <xf numFmtId="0" fontId="5" fillId="0" borderId="0" xfId="0" applyFont="1" applyAlignment="1">
      <alignment horizontal="left" vertical="center" wrapText="1"/>
    </xf>
    <xf numFmtId="49" fontId="10" fillId="24" borderId="17" xfId="0" applyNumberFormat="1" applyFont="1" applyFill="1" applyBorder="1" applyAlignment="1">
      <alignment horizontal="center" vertical="top" wrapText="1"/>
    </xf>
    <xf numFmtId="0" fontId="5" fillId="0" borderId="0" xfId="0" applyFont="1" applyAlignment="1">
      <alignment horizontal="center" vertical="top" wrapText="1"/>
    </xf>
    <xf numFmtId="0" fontId="34" fillId="11" borderId="25" xfId="0" applyFont="1" applyFill="1" applyBorder="1" applyAlignment="1">
      <alignment horizontal="center" vertical="center" wrapText="1"/>
    </xf>
    <xf numFmtId="0" fontId="34" fillId="11" borderId="31" xfId="0" applyFont="1" applyFill="1" applyBorder="1" applyAlignment="1">
      <alignment horizontal="center" vertical="center" wrapText="1"/>
    </xf>
    <xf numFmtId="0" fontId="34" fillId="11" borderId="22" xfId="0" applyFont="1" applyFill="1" applyBorder="1" applyAlignment="1">
      <alignment horizontal="center" vertical="center" wrapText="1"/>
    </xf>
    <xf numFmtId="0" fontId="50" fillId="11" borderId="11" xfId="0" applyFont="1" applyFill="1" applyBorder="1" applyAlignment="1">
      <alignment horizontal="center" vertical="center" wrapText="1"/>
    </xf>
    <xf numFmtId="0" fontId="50" fillId="11" borderId="12" xfId="0" applyFont="1" applyFill="1" applyBorder="1" applyAlignment="1">
      <alignment horizontal="center" vertical="center" wrapText="1"/>
    </xf>
    <xf numFmtId="0" fontId="5" fillId="0" borderId="0" xfId="0" applyFont="1" applyAlignment="1">
      <alignment horizontal="center" vertical="center" wrapText="1"/>
    </xf>
    <xf numFmtId="0" fontId="67" fillId="0" borderId="17" xfId="0" applyFont="1" applyBorder="1" applyAlignment="1">
      <alignment vertical="center"/>
    </xf>
    <xf numFmtId="0" fontId="67" fillId="0" borderId="14" xfId="0" applyFont="1" applyBorder="1" applyAlignment="1">
      <alignment vertical="center"/>
    </xf>
    <xf numFmtId="0" fontId="8" fillId="0" borderId="0" xfId="0" applyFont="1" applyAlignment="1">
      <alignment horizontal="center"/>
    </xf>
    <xf numFmtId="0" fontId="35" fillId="11" borderId="16" xfId="0" applyFont="1" applyFill="1" applyBorder="1" applyAlignment="1">
      <alignment horizontal="center" vertical="center" wrapText="1"/>
    </xf>
    <xf numFmtId="0" fontId="35" fillId="11" borderId="12" xfId="0" applyFont="1" applyFill="1" applyBorder="1" applyAlignment="1">
      <alignment horizontal="center" vertical="center" wrapText="1"/>
    </xf>
    <xf numFmtId="0" fontId="4" fillId="0" borderId="0" xfId="0" applyFont="1" applyBorder="1" applyAlignment="1">
      <alignment horizontal="left" vertical="top" wrapText="1"/>
    </xf>
    <xf numFmtId="0" fontId="74" fillId="0" borderId="0" xfId="0" applyFont="1" applyAlignment="1">
      <alignment horizontal="left" vertical="top" wrapText="1"/>
    </xf>
    <xf numFmtId="0" fontId="74" fillId="0" borderId="24" xfId="0" applyFont="1" applyBorder="1" applyAlignment="1">
      <alignment horizontal="left" vertical="top" wrapText="1"/>
    </xf>
    <xf numFmtId="0" fontId="6" fillId="0" borderId="29" xfId="0" applyFont="1" applyBorder="1" applyAlignment="1">
      <alignment horizontal="center" vertical="top"/>
    </xf>
    <xf numFmtId="0" fontId="6" fillId="0" borderId="15" xfId="0" applyFont="1" applyBorder="1" applyAlignment="1">
      <alignment horizontal="center" vertical="top"/>
    </xf>
    <xf numFmtId="0" fontId="6" fillId="0" borderId="13" xfId="0" applyFont="1" applyBorder="1" applyAlignment="1">
      <alignment horizontal="center" vertical="top"/>
    </xf>
    <xf numFmtId="0" fontId="34" fillId="11" borderId="29" xfId="0" applyFont="1" applyFill="1" applyBorder="1" applyAlignment="1">
      <alignment horizontal="left" vertical="top" wrapText="1"/>
    </xf>
    <xf numFmtId="0" fontId="34" fillId="11" borderId="15" xfId="0" applyFont="1" applyFill="1" applyBorder="1" applyAlignment="1">
      <alignment horizontal="left" vertical="top" wrapText="1"/>
    </xf>
    <xf numFmtId="0" fontId="34" fillId="11" borderId="13" xfId="0" applyFont="1" applyFill="1" applyBorder="1" applyAlignment="1">
      <alignment horizontal="left" vertical="top" wrapText="1"/>
    </xf>
    <xf numFmtId="0" fontId="6" fillId="0" borderId="15" xfId="0" applyFont="1" applyBorder="1" applyAlignment="1">
      <alignment horizontal="center" vertical="top"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74" fillId="0" borderId="0" xfId="0" applyFont="1" applyBorder="1" applyAlignment="1">
      <alignment horizontal="left" vertical="top" wrapText="1"/>
    </xf>
    <xf numFmtId="0" fontId="0" fillId="0" borderId="0" xfId="0" applyBorder="1" applyAlignment="1">
      <alignment vertical="top" wrapText="1"/>
    </xf>
    <xf numFmtId="0" fontId="0" fillId="0" borderId="24" xfId="0" applyBorder="1" applyAlignment="1">
      <alignment vertical="top" wrapText="1"/>
    </xf>
    <xf numFmtId="0" fontId="74" fillId="0" borderId="0" xfId="0" applyFont="1" applyBorder="1" applyAlignment="1">
      <alignment vertical="top" wrapText="1"/>
    </xf>
    <xf numFmtId="0" fontId="74" fillId="0" borderId="24" xfId="0" applyFont="1" applyBorder="1" applyAlignment="1">
      <alignment vertical="top" wrapText="1"/>
    </xf>
    <xf numFmtId="0" fontId="31" fillId="11" borderId="18" xfId="0" applyFont="1" applyFill="1" applyBorder="1" applyAlignment="1">
      <alignment horizontal="center" vertical="center" wrapText="1"/>
    </xf>
    <xf numFmtId="0" fontId="31" fillId="11" borderId="17" xfId="0" applyFont="1" applyFill="1" applyBorder="1" applyAlignment="1">
      <alignment horizontal="center" vertical="center" wrapText="1"/>
    </xf>
    <xf numFmtId="0" fontId="31" fillId="11" borderId="14" xfId="0" applyFont="1" applyFill="1" applyBorder="1" applyAlignment="1">
      <alignment horizontal="center" vertical="center" wrapText="1"/>
    </xf>
    <xf numFmtId="0" fontId="31" fillId="11" borderId="18" xfId="0" applyFont="1" applyFill="1" applyBorder="1" applyAlignment="1">
      <alignment horizontal="left" vertical="center" wrapText="1" indent="2"/>
    </xf>
    <xf numFmtId="0" fontId="31" fillId="11" borderId="17" xfId="0" applyFont="1" applyFill="1" applyBorder="1" applyAlignment="1">
      <alignment horizontal="left" vertical="center" wrapText="1" indent="2"/>
    </xf>
    <xf numFmtId="0" fontId="31" fillId="11" borderId="14" xfId="0" applyFont="1" applyFill="1" applyBorder="1" applyAlignment="1">
      <alignment horizontal="left" vertical="center" wrapText="1" indent="2"/>
    </xf>
    <xf numFmtId="0" fontId="53" fillId="11" borderId="0" xfId="0" applyFont="1" applyFill="1" applyBorder="1" applyAlignment="1">
      <alignment horizontal="left" vertical="top" wrapText="1"/>
    </xf>
    <xf numFmtId="0" fontId="53" fillId="11" borderId="24" xfId="0" applyFont="1" applyFill="1" applyBorder="1" applyAlignment="1">
      <alignment horizontal="left" vertical="top" wrapText="1"/>
    </xf>
    <xf numFmtId="0" fontId="53" fillId="11" borderId="31" xfId="0" applyFont="1" applyFill="1" applyBorder="1" applyAlignment="1">
      <alignment horizontal="left" vertical="center" wrapText="1"/>
    </xf>
    <xf numFmtId="0" fontId="53" fillId="11" borderId="22" xfId="0" applyFont="1" applyFill="1" applyBorder="1" applyAlignment="1">
      <alignment horizontal="left" vertical="center" wrapText="1"/>
    </xf>
    <xf numFmtId="0" fontId="73" fillId="0" borderId="25" xfId="0" applyFont="1" applyBorder="1" applyAlignment="1">
      <alignment horizontal="center" wrapText="1"/>
    </xf>
    <xf numFmtId="0" fontId="0" fillId="0" borderId="31" xfId="0" applyBorder="1" applyAlignment="1">
      <alignment/>
    </xf>
    <xf numFmtId="0" fontId="0" fillId="0" borderId="22" xfId="0" applyBorder="1" applyAlignment="1">
      <alignment/>
    </xf>
    <xf numFmtId="0" fontId="0" fillId="0" borderId="23" xfId="0" applyBorder="1" applyAlignment="1">
      <alignment/>
    </xf>
    <xf numFmtId="0" fontId="0" fillId="0" borderId="0" xfId="0" applyAlignment="1">
      <alignment/>
    </xf>
    <xf numFmtId="0" fontId="0" fillId="0" borderId="24" xfId="0" applyBorder="1" applyAlignment="1">
      <alignment/>
    </xf>
    <xf numFmtId="0" fontId="0" fillId="0" borderId="29" xfId="0" applyBorder="1" applyAlignment="1">
      <alignment/>
    </xf>
    <xf numFmtId="0" fontId="0" fillId="0" borderId="15" xfId="0" applyBorder="1" applyAlignment="1">
      <alignment/>
    </xf>
    <xf numFmtId="0" fontId="0" fillId="0" borderId="13" xfId="0" applyBorder="1" applyAlignment="1">
      <alignment/>
    </xf>
    <xf numFmtId="0" fontId="34" fillId="11" borderId="16" xfId="0" applyFont="1" applyFill="1" applyBorder="1" applyAlignment="1">
      <alignment horizontal="center" wrapText="1"/>
    </xf>
    <xf numFmtId="0" fontId="34" fillId="11" borderId="12" xfId="0" applyFont="1" applyFill="1" applyBorder="1" applyAlignment="1">
      <alignment horizontal="center" wrapText="1"/>
    </xf>
    <xf numFmtId="0" fontId="34" fillId="11" borderId="25" xfId="0" applyFont="1" applyFill="1" applyBorder="1" applyAlignment="1">
      <alignment horizontal="center" wrapText="1"/>
    </xf>
    <xf numFmtId="0" fontId="34" fillId="11" borderId="22" xfId="0" applyFont="1" applyFill="1" applyBorder="1" applyAlignment="1">
      <alignment horizontal="center" wrapText="1"/>
    </xf>
    <xf numFmtId="0" fontId="34" fillId="11" borderId="29" xfId="0" applyFont="1" applyFill="1" applyBorder="1" applyAlignment="1">
      <alignment horizontal="center" wrapText="1"/>
    </xf>
    <xf numFmtId="0" fontId="34" fillId="11" borderId="13" xfId="0" applyFont="1" applyFill="1" applyBorder="1" applyAlignment="1">
      <alignment horizontal="center" wrapText="1"/>
    </xf>
    <xf numFmtId="0" fontId="6" fillId="0" borderId="0" xfId="0" applyFont="1" applyAlignment="1">
      <alignment horizontal="left" vertical="top" wrapText="1" indent="8"/>
    </xf>
    <xf numFmtId="0" fontId="31" fillId="11" borderId="16" xfId="0" applyFont="1" applyFill="1" applyBorder="1" applyAlignment="1">
      <alignment horizontal="center" vertical="center" wrapText="1"/>
    </xf>
    <xf numFmtId="0" fontId="31" fillId="11" borderId="12" xfId="0" applyFont="1" applyFill="1" applyBorder="1" applyAlignment="1">
      <alignment horizontal="center" vertical="center" wrapText="1"/>
    </xf>
    <xf numFmtId="0" fontId="4" fillId="0" borderId="18" xfId="0" applyFont="1" applyBorder="1" applyAlignment="1">
      <alignment horizontal="center"/>
    </xf>
    <xf numFmtId="0" fontId="4" fillId="0" borderId="14" xfId="0" applyFont="1" applyBorder="1" applyAlignment="1">
      <alignment horizontal="center"/>
    </xf>
    <xf numFmtId="49" fontId="5" fillId="0" borderId="18" xfId="0" applyNumberFormat="1" applyFont="1" applyBorder="1" applyAlignment="1" quotePrefix="1">
      <alignment horizontal="center" vertical="center"/>
    </xf>
    <xf numFmtId="49" fontId="5" fillId="0" borderId="14" xfId="0" applyNumberFormat="1" applyFont="1" applyBorder="1" applyAlignment="1" quotePrefix="1">
      <alignment horizontal="center" vertical="center"/>
    </xf>
    <xf numFmtId="0" fontId="4" fillId="0" borderId="31" xfId="0" applyFont="1" applyBorder="1" applyAlignment="1">
      <alignment horizontal="left"/>
    </xf>
    <xf numFmtId="49" fontId="6" fillId="0" borderId="23" xfId="0" applyNumberFormat="1" applyFont="1" applyBorder="1" applyAlignment="1">
      <alignment horizontal="distributed"/>
    </xf>
    <xf numFmtId="49" fontId="6" fillId="0" borderId="0" xfId="0" applyNumberFormat="1" applyFont="1" applyBorder="1" applyAlignment="1">
      <alignment horizontal="distributed"/>
    </xf>
    <xf numFmtId="49" fontId="6" fillId="0" borderId="24" xfId="0" applyNumberFormat="1" applyFont="1" applyBorder="1" applyAlignment="1">
      <alignment horizontal="distributed"/>
    </xf>
    <xf numFmtId="0" fontId="32" fillId="0" borderId="23" xfId="0" applyFont="1" applyBorder="1" applyAlignment="1">
      <alignment horizontal="center"/>
    </xf>
    <xf numFmtId="0" fontId="32" fillId="0" borderId="0" xfId="0" applyFont="1" applyBorder="1" applyAlignment="1">
      <alignment horizontal="center"/>
    </xf>
    <xf numFmtId="0" fontId="32" fillId="0" borderId="24" xfId="0" applyFont="1" applyBorder="1" applyAlignment="1">
      <alignment horizontal="center"/>
    </xf>
    <xf numFmtId="164" fontId="5" fillId="0" borderId="23" xfId="0" applyNumberFormat="1" applyFont="1" applyBorder="1" applyAlignment="1">
      <alignment horizontal="center"/>
    </xf>
    <xf numFmtId="164" fontId="5" fillId="0" borderId="0" xfId="0" applyNumberFormat="1" applyFont="1" applyBorder="1" applyAlignment="1">
      <alignment horizontal="center"/>
    </xf>
    <xf numFmtId="164" fontId="5" fillId="0" borderId="24" xfId="0" applyNumberFormat="1" applyFont="1" applyBorder="1" applyAlignment="1">
      <alignment horizontal="center"/>
    </xf>
    <xf numFmtId="0" fontId="4" fillId="0" borderId="23" xfId="0" applyFont="1" applyFill="1" applyBorder="1" applyAlignment="1">
      <alignment horizontal="distributed"/>
    </xf>
    <xf numFmtId="0" fontId="0" fillId="0" borderId="0" xfId="0" applyAlignment="1">
      <alignment horizontal="distributed"/>
    </xf>
    <xf numFmtId="0" fontId="0" fillId="0" borderId="24" xfId="0" applyBorder="1" applyAlignment="1">
      <alignment horizontal="distributed"/>
    </xf>
    <xf numFmtId="0" fontId="4" fillId="0" borderId="23" xfId="0" applyFont="1" applyFill="1" applyBorder="1" applyAlignment="1">
      <alignment horizontal="left"/>
    </xf>
    <xf numFmtId="0" fontId="0" fillId="0" borderId="0" xfId="0" applyAlignment="1">
      <alignment horizontal="left"/>
    </xf>
    <xf numFmtId="0" fontId="0" fillId="0" borderId="24" xfId="0" applyBorder="1" applyAlignment="1">
      <alignment horizontal="left"/>
    </xf>
    <xf numFmtId="0" fontId="31" fillId="11" borderId="25" xfId="0" applyFont="1" applyFill="1" applyBorder="1" applyAlignment="1">
      <alignment horizontal="left" vertical="center" wrapText="1"/>
    </xf>
    <xf numFmtId="0" fontId="8" fillId="11" borderId="31" xfId="0" applyFont="1" applyFill="1" applyBorder="1" applyAlignment="1">
      <alignment horizontal="left" vertical="center" wrapText="1"/>
    </xf>
    <xf numFmtId="0" fontId="8" fillId="11" borderId="22" xfId="0" applyFont="1" applyFill="1" applyBorder="1" applyAlignment="1">
      <alignment horizontal="left" vertical="center" wrapText="1"/>
    </xf>
    <xf numFmtId="0" fontId="8" fillId="11" borderId="29" xfId="0" applyFont="1" applyFill="1" applyBorder="1" applyAlignment="1">
      <alignment horizontal="left" vertical="center" wrapText="1"/>
    </xf>
    <xf numFmtId="0" fontId="8" fillId="11" borderId="15" xfId="0" applyFont="1" applyFill="1" applyBorder="1" applyAlignment="1">
      <alignment horizontal="left" vertical="center" wrapText="1"/>
    </xf>
    <xf numFmtId="0" fontId="8" fillId="11" borderId="13" xfId="0" applyFont="1" applyFill="1" applyBorder="1" applyAlignment="1">
      <alignment horizontal="left" vertical="center" wrapText="1"/>
    </xf>
    <xf numFmtId="49" fontId="5" fillId="0" borderId="25"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4" fillId="0" borderId="0" xfId="0" applyFont="1" applyFill="1" applyBorder="1" applyAlignment="1">
      <alignment horizontal="distributed"/>
    </xf>
    <xf numFmtId="0" fontId="4" fillId="0" borderId="24" xfId="0" applyFont="1" applyFill="1" applyBorder="1" applyAlignment="1">
      <alignment horizontal="distributed"/>
    </xf>
    <xf numFmtId="0" fontId="32" fillId="0" borderId="29" xfId="0" applyFont="1" applyBorder="1" applyAlignment="1">
      <alignment horizontal="center"/>
    </xf>
    <xf numFmtId="0" fontId="32" fillId="0" borderId="15" xfId="0" applyFont="1" applyBorder="1" applyAlignment="1">
      <alignment horizontal="center"/>
    </xf>
    <xf numFmtId="0" fontId="32" fillId="0" borderId="13" xfId="0" applyFont="1" applyBorder="1" applyAlignment="1">
      <alignment horizontal="center"/>
    </xf>
    <xf numFmtId="49" fontId="5" fillId="0" borderId="18" xfId="0" applyNumberFormat="1" applyFont="1" applyBorder="1" applyAlignment="1">
      <alignment horizontal="center" vertical="center"/>
    </xf>
    <xf numFmtId="0" fontId="5" fillId="0" borderId="0" xfId="0" applyFont="1" applyAlignment="1">
      <alignment horizontal="center" wrapText="1"/>
    </xf>
    <xf numFmtId="0" fontId="34" fillId="11" borderId="29" xfId="0" applyFont="1" applyFill="1" applyBorder="1" applyAlignment="1">
      <alignment horizontal="center" vertical="center" wrapText="1"/>
    </xf>
    <xf numFmtId="0" fontId="34" fillId="11" borderId="13" xfId="0" applyFont="1" applyFill="1" applyBorder="1" applyAlignment="1">
      <alignment horizontal="center" vertical="center" wrapText="1"/>
    </xf>
    <xf numFmtId="0" fontId="71" fillId="0" borderId="18" xfId="0" applyFont="1" applyBorder="1" applyAlignment="1">
      <alignment horizontal="center"/>
    </xf>
    <xf numFmtId="0" fontId="71" fillId="0" borderId="17" xfId="0" applyFont="1" applyBorder="1" applyAlignment="1">
      <alignment horizontal="center"/>
    </xf>
    <xf numFmtId="0" fontId="71" fillId="0" borderId="14" xfId="0" applyFont="1" applyBorder="1" applyAlignment="1">
      <alignment horizontal="center"/>
    </xf>
    <xf numFmtId="0" fontId="72" fillId="0" borderId="23" xfId="0" applyFont="1" applyBorder="1" applyAlignment="1">
      <alignment horizontal="center"/>
    </xf>
    <xf numFmtId="0" fontId="72" fillId="0" borderId="0" xfId="0" applyFont="1" applyBorder="1" applyAlignment="1">
      <alignment horizontal="center"/>
    </xf>
    <xf numFmtId="0" fontId="72" fillId="0" borderId="24" xfId="0" applyFont="1" applyBorder="1" applyAlignment="1">
      <alignment horizontal="center"/>
    </xf>
    <xf numFmtId="0" fontId="30" fillId="15" borderId="0" xfId="0" applyFont="1" applyFill="1" applyBorder="1" applyAlignment="1">
      <alignment horizontal="left" vertical="center" wrapText="1"/>
    </xf>
    <xf numFmtId="0" fontId="71" fillId="0" borderId="25" xfId="0" applyFont="1" applyBorder="1" applyAlignment="1">
      <alignment horizontal="center"/>
    </xf>
    <xf numFmtId="0" fontId="71" fillId="0" borderId="31" xfId="0" applyFont="1" applyBorder="1" applyAlignment="1">
      <alignment horizontal="center"/>
    </xf>
    <xf numFmtId="0" fontId="71" fillId="0" borderId="22" xfId="0" applyFont="1" applyBorder="1" applyAlignment="1">
      <alignment horizontal="center"/>
    </xf>
    <xf numFmtId="0" fontId="71" fillId="0" borderId="29" xfId="0" applyFont="1" applyBorder="1" applyAlignment="1">
      <alignment horizontal="center"/>
    </xf>
    <xf numFmtId="0" fontId="71" fillId="0" borderId="15" xfId="0" applyFont="1" applyBorder="1" applyAlignment="1">
      <alignment horizontal="center"/>
    </xf>
    <xf numFmtId="0" fontId="71" fillId="0" borderId="13" xfId="0" applyFont="1" applyBorder="1" applyAlignment="1">
      <alignment horizontal="center"/>
    </xf>
    <xf numFmtId="0" fontId="59" fillId="0" borderId="23" xfId="0" applyFont="1" applyBorder="1" applyAlignment="1">
      <alignment horizontal="center" vertical="top" wrapText="1"/>
    </xf>
    <xf numFmtId="0" fontId="59" fillId="0" borderId="24" xfId="0" applyFont="1" applyBorder="1" applyAlignment="1">
      <alignment horizontal="center" vertical="top" wrapText="1"/>
    </xf>
    <xf numFmtId="0" fontId="59" fillId="0" borderId="29" xfId="0" applyFont="1" applyBorder="1" applyAlignment="1">
      <alignment horizontal="center" vertical="top" wrapText="1"/>
    </xf>
    <xf numFmtId="0" fontId="59" fillId="0" borderId="13" xfId="0" applyFont="1" applyBorder="1" applyAlignment="1">
      <alignment horizontal="center" vertical="top" wrapText="1"/>
    </xf>
    <xf numFmtId="0" fontId="60" fillId="11" borderId="25" xfId="0" applyFont="1" applyFill="1" applyBorder="1" applyAlignment="1">
      <alignment horizontal="center" vertical="center" wrapText="1"/>
    </xf>
    <xf numFmtId="0" fontId="60" fillId="11" borderId="22" xfId="0" applyFont="1" applyFill="1" applyBorder="1" applyAlignment="1">
      <alignment horizontal="center" vertical="center" wrapText="1"/>
    </xf>
    <xf numFmtId="0" fontId="60" fillId="11" borderId="23" xfId="0" applyFont="1" applyFill="1" applyBorder="1" applyAlignment="1">
      <alignment horizontal="center" vertical="center" wrapText="1"/>
    </xf>
    <xf numFmtId="0" fontId="60" fillId="11" borderId="24" xfId="0" applyFont="1" applyFill="1" applyBorder="1" applyAlignment="1">
      <alignment horizontal="center" vertical="center" wrapText="1"/>
    </xf>
    <xf numFmtId="0" fontId="60" fillId="11" borderId="29" xfId="0" applyFont="1" applyFill="1" applyBorder="1" applyAlignment="1">
      <alignment horizontal="center" vertical="center" wrapText="1"/>
    </xf>
    <xf numFmtId="0" fontId="60" fillId="11" borderId="13" xfId="0" applyFont="1" applyFill="1" applyBorder="1" applyAlignment="1">
      <alignment horizontal="center" vertical="center" wrapText="1"/>
    </xf>
    <xf numFmtId="0" fontId="59" fillId="0" borderId="25" xfId="0" applyFont="1" applyBorder="1" applyAlignment="1">
      <alignment horizontal="center" vertical="top" wrapText="1"/>
    </xf>
    <xf numFmtId="0" fontId="59" fillId="0" borderId="22" xfId="0" applyFont="1" applyBorder="1" applyAlignment="1">
      <alignment horizontal="center" vertical="top" wrapText="1"/>
    </xf>
    <xf numFmtId="0" fontId="60" fillId="11" borderId="16" xfId="0" applyFont="1" applyFill="1" applyBorder="1" applyAlignment="1">
      <alignment horizontal="center" vertical="center" wrapText="1"/>
    </xf>
    <xf numFmtId="0" fontId="60" fillId="11" borderId="11" xfId="0" applyFont="1" applyFill="1" applyBorder="1" applyAlignment="1">
      <alignment horizontal="center" vertical="center" wrapText="1"/>
    </xf>
    <xf numFmtId="0" fontId="60" fillId="11" borderId="12" xfId="0" applyFont="1" applyFill="1" applyBorder="1" applyAlignment="1">
      <alignment horizontal="center" vertical="center" wrapText="1"/>
    </xf>
    <xf numFmtId="0" fontId="60" fillId="11" borderId="31" xfId="0" applyFont="1" applyFill="1" applyBorder="1" applyAlignment="1">
      <alignment horizontal="center" vertical="center" wrapText="1"/>
    </xf>
    <xf numFmtId="0" fontId="60" fillId="11" borderId="15" xfId="0" applyFont="1" applyFill="1" applyBorder="1" applyAlignment="1">
      <alignment horizontal="center" vertical="center" wrapText="1"/>
    </xf>
    <xf numFmtId="49" fontId="65" fillId="0" borderId="23" xfId="0" applyNumberFormat="1" applyFont="1" applyBorder="1" applyAlignment="1">
      <alignment horizontal="center" vertical="top" wrapText="1"/>
    </xf>
    <xf numFmtId="49" fontId="65" fillId="0" borderId="24" xfId="0" applyNumberFormat="1" applyFont="1" applyBorder="1" applyAlignment="1">
      <alignment horizontal="center"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_Formatos del Instructivo E-S  2008"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633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66"/>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3257550</xdr:colOff>
      <xdr:row>4</xdr:row>
      <xdr:rowOff>142875</xdr:rowOff>
    </xdr:to>
    <xdr:pic>
      <xdr:nvPicPr>
        <xdr:cNvPr id="1" name="Picture 1" descr="ENCABEZADO + largo"/>
        <xdr:cNvPicPr preferRelativeResize="1">
          <a:picLocks noChangeAspect="1"/>
        </xdr:cNvPicPr>
      </xdr:nvPicPr>
      <xdr:blipFill>
        <a:blip r:embed="rId1"/>
        <a:stretch>
          <a:fillRect/>
        </a:stretch>
      </xdr:blipFill>
      <xdr:spPr>
        <a:xfrm>
          <a:off x="0" y="0"/>
          <a:ext cx="976312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4</xdr:col>
      <xdr:colOff>2781300</xdr:colOff>
      <xdr:row>5</xdr:row>
      <xdr:rowOff>38100</xdr:rowOff>
    </xdr:to>
    <xdr:pic>
      <xdr:nvPicPr>
        <xdr:cNvPr id="1" name="Picture 2"/>
        <xdr:cNvPicPr preferRelativeResize="1">
          <a:picLocks noChangeAspect="1"/>
        </xdr:cNvPicPr>
      </xdr:nvPicPr>
      <xdr:blipFill>
        <a:blip r:embed="rId1"/>
        <a:stretch>
          <a:fillRect/>
        </a:stretch>
      </xdr:blipFill>
      <xdr:spPr>
        <a:xfrm>
          <a:off x="76200" y="66675"/>
          <a:ext cx="8382000" cy="857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5</xdr:col>
      <xdr:colOff>1228725</xdr:colOff>
      <xdr:row>6</xdr:row>
      <xdr:rowOff>19050</xdr:rowOff>
    </xdr:to>
    <xdr:pic>
      <xdr:nvPicPr>
        <xdr:cNvPr id="1" name="Picture 2"/>
        <xdr:cNvPicPr preferRelativeResize="1">
          <a:picLocks noChangeAspect="1"/>
        </xdr:cNvPicPr>
      </xdr:nvPicPr>
      <xdr:blipFill>
        <a:blip r:embed="rId1"/>
        <a:stretch>
          <a:fillRect/>
        </a:stretch>
      </xdr:blipFill>
      <xdr:spPr>
        <a:xfrm>
          <a:off x="76200" y="66675"/>
          <a:ext cx="8429625" cy="1009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5</xdr:col>
      <xdr:colOff>1552575</xdr:colOff>
      <xdr:row>5</xdr:row>
      <xdr:rowOff>114300</xdr:rowOff>
    </xdr:to>
    <xdr:pic>
      <xdr:nvPicPr>
        <xdr:cNvPr id="1" name="Picture 2"/>
        <xdr:cNvPicPr preferRelativeResize="1">
          <a:picLocks noChangeAspect="1"/>
        </xdr:cNvPicPr>
      </xdr:nvPicPr>
      <xdr:blipFill>
        <a:blip r:embed="rId1"/>
        <a:stretch>
          <a:fillRect/>
        </a:stretch>
      </xdr:blipFill>
      <xdr:spPr>
        <a:xfrm>
          <a:off x="57150" y="66675"/>
          <a:ext cx="8705850" cy="914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5</xdr:col>
      <xdr:colOff>2657475</xdr:colOff>
      <xdr:row>6</xdr:row>
      <xdr:rowOff>47625</xdr:rowOff>
    </xdr:to>
    <xdr:pic>
      <xdr:nvPicPr>
        <xdr:cNvPr id="1" name="Picture 1"/>
        <xdr:cNvPicPr preferRelativeResize="1">
          <a:picLocks noChangeAspect="1"/>
        </xdr:cNvPicPr>
      </xdr:nvPicPr>
      <xdr:blipFill>
        <a:blip r:embed="rId1"/>
        <a:stretch>
          <a:fillRect/>
        </a:stretch>
      </xdr:blipFill>
      <xdr:spPr>
        <a:xfrm>
          <a:off x="28575" y="9525"/>
          <a:ext cx="87344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6</xdr:col>
      <xdr:colOff>3343275</xdr:colOff>
      <xdr:row>5</xdr:row>
      <xdr:rowOff>76200</xdr:rowOff>
    </xdr:to>
    <xdr:pic>
      <xdr:nvPicPr>
        <xdr:cNvPr id="1" name="Picture 1"/>
        <xdr:cNvPicPr preferRelativeResize="1">
          <a:picLocks noChangeAspect="1"/>
        </xdr:cNvPicPr>
      </xdr:nvPicPr>
      <xdr:blipFill>
        <a:blip r:embed="rId1"/>
        <a:stretch>
          <a:fillRect/>
        </a:stretch>
      </xdr:blipFill>
      <xdr:spPr>
        <a:xfrm>
          <a:off x="57150" y="28575"/>
          <a:ext cx="817245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10</xdr:col>
      <xdr:colOff>847725</xdr:colOff>
      <xdr:row>5</xdr:row>
      <xdr:rowOff>95250</xdr:rowOff>
    </xdr:to>
    <xdr:pic>
      <xdr:nvPicPr>
        <xdr:cNvPr id="1" name="Picture 1"/>
        <xdr:cNvPicPr preferRelativeResize="1">
          <a:picLocks noChangeAspect="1"/>
        </xdr:cNvPicPr>
      </xdr:nvPicPr>
      <xdr:blipFill>
        <a:blip r:embed="rId1"/>
        <a:stretch>
          <a:fillRect/>
        </a:stretch>
      </xdr:blipFill>
      <xdr:spPr>
        <a:xfrm>
          <a:off x="0" y="66675"/>
          <a:ext cx="9010650"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12</xdr:col>
      <xdr:colOff>352425</xdr:colOff>
      <xdr:row>6</xdr:row>
      <xdr:rowOff>85725</xdr:rowOff>
    </xdr:to>
    <xdr:pic>
      <xdr:nvPicPr>
        <xdr:cNvPr id="1" name="Picture 2"/>
        <xdr:cNvPicPr preferRelativeResize="1">
          <a:picLocks noChangeAspect="1"/>
        </xdr:cNvPicPr>
      </xdr:nvPicPr>
      <xdr:blipFill>
        <a:blip r:embed="rId1"/>
        <a:stretch>
          <a:fillRect/>
        </a:stretch>
      </xdr:blipFill>
      <xdr:spPr>
        <a:xfrm>
          <a:off x="57150" y="66675"/>
          <a:ext cx="9563100" cy="1143000"/>
        </a:xfrm>
        <a:prstGeom prst="rect">
          <a:avLst/>
        </a:prstGeom>
        <a:noFill/>
        <a:ln w="9525" cmpd="sng">
          <a:noFill/>
        </a:ln>
      </xdr:spPr>
    </xdr:pic>
    <xdr:clientData/>
  </xdr:twoCellAnchor>
  <xdr:twoCellAnchor editAs="oneCell">
    <xdr:from>
      <xdr:col>0</xdr:col>
      <xdr:colOff>57150</xdr:colOff>
      <xdr:row>32</xdr:row>
      <xdr:rowOff>66675</xdr:rowOff>
    </xdr:from>
    <xdr:to>
      <xdr:col>12</xdr:col>
      <xdr:colOff>352425</xdr:colOff>
      <xdr:row>37</xdr:row>
      <xdr:rowOff>152400</xdr:rowOff>
    </xdr:to>
    <xdr:pic>
      <xdr:nvPicPr>
        <xdr:cNvPr id="2" name="Picture 2"/>
        <xdr:cNvPicPr preferRelativeResize="1">
          <a:picLocks noChangeAspect="1"/>
        </xdr:cNvPicPr>
      </xdr:nvPicPr>
      <xdr:blipFill>
        <a:blip r:embed="rId1"/>
        <a:stretch>
          <a:fillRect/>
        </a:stretch>
      </xdr:blipFill>
      <xdr:spPr>
        <a:xfrm>
          <a:off x="57150" y="7639050"/>
          <a:ext cx="9563100"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6</xdr:col>
      <xdr:colOff>1143000</xdr:colOff>
      <xdr:row>6</xdr:row>
      <xdr:rowOff>66675</xdr:rowOff>
    </xdr:to>
    <xdr:pic>
      <xdr:nvPicPr>
        <xdr:cNvPr id="1" name="Picture 2"/>
        <xdr:cNvPicPr preferRelativeResize="1">
          <a:picLocks noChangeAspect="1"/>
        </xdr:cNvPicPr>
      </xdr:nvPicPr>
      <xdr:blipFill>
        <a:blip r:embed="rId1"/>
        <a:stretch>
          <a:fillRect/>
        </a:stretch>
      </xdr:blipFill>
      <xdr:spPr>
        <a:xfrm>
          <a:off x="57150" y="66675"/>
          <a:ext cx="8181975"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6</xdr:col>
      <xdr:colOff>885825</xdr:colOff>
      <xdr:row>6</xdr:row>
      <xdr:rowOff>142875</xdr:rowOff>
    </xdr:to>
    <xdr:pic>
      <xdr:nvPicPr>
        <xdr:cNvPr id="1" name="Picture 2"/>
        <xdr:cNvPicPr preferRelativeResize="1">
          <a:picLocks noChangeAspect="1"/>
        </xdr:cNvPicPr>
      </xdr:nvPicPr>
      <xdr:blipFill>
        <a:blip r:embed="rId1"/>
        <a:stretch>
          <a:fillRect/>
        </a:stretch>
      </xdr:blipFill>
      <xdr:spPr>
        <a:xfrm>
          <a:off x="66675" y="66675"/>
          <a:ext cx="9334500" cy="1219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4</xdr:col>
      <xdr:colOff>1943100</xdr:colOff>
      <xdr:row>6</xdr:row>
      <xdr:rowOff>114300</xdr:rowOff>
    </xdr:to>
    <xdr:pic>
      <xdr:nvPicPr>
        <xdr:cNvPr id="1" name="Picture 2"/>
        <xdr:cNvPicPr preferRelativeResize="1">
          <a:picLocks noChangeAspect="1"/>
        </xdr:cNvPicPr>
      </xdr:nvPicPr>
      <xdr:blipFill>
        <a:blip r:embed="rId1"/>
        <a:stretch>
          <a:fillRect/>
        </a:stretch>
      </xdr:blipFill>
      <xdr:spPr>
        <a:xfrm>
          <a:off x="57150" y="66675"/>
          <a:ext cx="9372600" cy="1219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8</xdr:col>
      <xdr:colOff>2314575</xdr:colOff>
      <xdr:row>5</xdr:row>
      <xdr:rowOff>85725</xdr:rowOff>
    </xdr:to>
    <xdr:pic>
      <xdr:nvPicPr>
        <xdr:cNvPr id="1" name="Picture 2"/>
        <xdr:cNvPicPr preferRelativeResize="1">
          <a:picLocks noChangeAspect="1"/>
        </xdr:cNvPicPr>
      </xdr:nvPicPr>
      <xdr:blipFill>
        <a:blip r:embed="rId1"/>
        <a:stretch>
          <a:fillRect/>
        </a:stretch>
      </xdr:blipFill>
      <xdr:spPr>
        <a:xfrm>
          <a:off x="28575" y="66675"/>
          <a:ext cx="8705850" cy="904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6</xdr:col>
      <xdr:colOff>1047750</xdr:colOff>
      <xdr:row>5</xdr:row>
      <xdr:rowOff>85725</xdr:rowOff>
    </xdr:to>
    <xdr:pic>
      <xdr:nvPicPr>
        <xdr:cNvPr id="1" name="Picture 2"/>
        <xdr:cNvPicPr preferRelativeResize="1">
          <a:picLocks noChangeAspect="1"/>
        </xdr:cNvPicPr>
      </xdr:nvPicPr>
      <xdr:blipFill>
        <a:blip r:embed="rId1"/>
        <a:stretch>
          <a:fillRect/>
        </a:stretch>
      </xdr:blipFill>
      <xdr:spPr>
        <a:xfrm>
          <a:off x="28575" y="66675"/>
          <a:ext cx="822007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5"/>
  <sheetViews>
    <sheetView showGridLines="0" tabSelected="1" zoomScalePageLayoutView="0" workbookViewId="0" topLeftCell="A1">
      <selection activeCell="G45" sqref="G45"/>
    </sheetView>
  </sheetViews>
  <sheetFormatPr defaultColWidth="11.421875" defaultRowHeight="12.75"/>
  <cols>
    <col min="1" max="1" width="40.421875" style="4" customWidth="1"/>
    <col min="2" max="4" width="12.57421875" style="4" customWidth="1"/>
    <col min="5" max="5" width="15.421875" style="4" customWidth="1"/>
    <col min="6" max="6" width="4.00390625" style="4" customWidth="1"/>
    <col min="7" max="7" width="53.7109375" style="4" customWidth="1"/>
    <col min="8" max="16384" width="11.421875" style="4" customWidth="1"/>
  </cols>
  <sheetData>
    <row r="1" ht="17.25">
      <c r="D1" s="63"/>
    </row>
    <row r="2" spans="1:2" ht="17.25">
      <c r="A2" s="255"/>
      <c r="B2" s="256"/>
    </row>
    <row r="3" spans="1:2" ht="15" customHeight="1">
      <c r="A3" s="257"/>
      <c r="B3" s="256"/>
    </row>
    <row r="4" ht="13.5">
      <c r="A4" s="64"/>
    </row>
    <row r="5" ht="13.5"/>
    <row r="6" ht="11.25" customHeight="1"/>
    <row r="7" spans="1:7" ht="25.5" customHeight="1">
      <c r="A7" s="262" t="s">
        <v>145</v>
      </c>
      <c r="B7" s="262"/>
      <c r="C7" s="262"/>
      <c r="D7" s="262"/>
      <c r="E7" s="262"/>
      <c r="F7" s="262"/>
      <c r="G7" s="262"/>
    </row>
    <row r="8" spans="1:7" ht="21" customHeight="1">
      <c r="A8" s="263" t="s">
        <v>179</v>
      </c>
      <c r="B8" s="263"/>
      <c r="C8" s="263"/>
      <c r="D8" s="263"/>
      <c r="E8" s="263"/>
      <c r="F8" s="263"/>
      <c r="G8" s="263"/>
    </row>
    <row r="9" spans="1:4" ht="6.75" customHeight="1">
      <c r="A9" s="258"/>
      <c r="B9" s="258"/>
      <c r="C9" s="258"/>
      <c r="D9" s="258"/>
    </row>
    <row r="10" spans="1:7" ht="27.75" customHeight="1">
      <c r="A10" s="259" t="s">
        <v>89</v>
      </c>
      <c r="B10" s="250" t="s">
        <v>75</v>
      </c>
      <c r="C10" s="251"/>
      <c r="D10" s="252"/>
      <c r="E10" s="59" t="s">
        <v>146</v>
      </c>
      <c r="F10" s="248"/>
      <c r="G10" s="249"/>
    </row>
    <row r="11" spans="1:7" ht="16.5" customHeight="1">
      <c r="A11" s="260"/>
      <c r="B11" s="33" t="s">
        <v>147</v>
      </c>
      <c r="C11" s="33" t="s">
        <v>148</v>
      </c>
      <c r="D11" s="33" t="s">
        <v>149</v>
      </c>
      <c r="E11" s="152" t="s">
        <v>150</v>
      </c>
      <c r="F11" s="153" t="s">
        <v>94</v>
      </c>
      <c r="G11" s="154" t="s">
        <v>151</v>
      </c>
    </row>
    <row r="12" spans="1:7" ht="17.25" customHeight="1">
      <c r="A12" s="261"/>
      <c r="B12" s="22" t="s">
        <v>152</v>
      </c>
      <c r="C12" s="22" t="s">
        <v>153</v>
      </c>
      <c r="D12" s="22" t="s">
        <v>154</v>
      </c>
      <c r="E12" s="22" t="s">
        <v>155</v>
      </c>
      <c r="F12" s="155" t="s">
        <v>95</v>
      </c>
      <c r="G12" s="156" t="s">
        <v>156</v>
      </c>
    </row>
    <row r="13" spans="1:4" ht="7.5" customHeight="1">
      <c r="A13" s="87"/>
      <c r="B13" s="87"/>
      <c r="C13" s="87"/>
      <c r="D13" s="87"/>
    </row>
    <row r="14" spans="1:7" s="94" customFormat="1" ht="12" customHeight="1">
      <c r="A14" s="157">
        <v>2</v>
      </c>
      <c r="B14" s="157">
        <v>3</v>
      </c>
      <c r="C14" s="157">
        <v>3</v>
      </c>
      <c r="D14" s="158">
        <v>3</v>
      </c>
      <c r="E14" s="158"/>
      <c r="F14" s="159"/>
      <c r="G14" s="160"/>
    </row>
    <row r="15" spans="1:7" ht="15.75" customHeight="1">
      <c r="A15" s="90" t="s">
        <v>18</v>
      </c>
      <c r="B15" s="66"/>
      <c r="C15" s="66"/>
      <c r="D15" s="161"/>
      <c r="E15" s="162"/>
      <c r="F15" s="162"/>
      <c r="G15" s="163"/>
    </row>
    <row r="16" spans="1:7" ht="18" customHeight="1">
      <c r="A16" s="65" t="s">
        <v>19</v>
      </c>
      <c r="B16" s="66"/>
      <c r="C16" s="66"/>
      <c r="D16" s="161"/>
      <c r="E16" s="162"/>
      <c r="F16" s="162"/>
      <c r="G16" s="164"/>
    </row>
    <row r="17" spans="1:7" ht="13.5" customHeight="1">
      <c r="A17" s="67" t="s">
        <v>76</v>
      </c>
      <c r="B17" s="66"/>
      <c r="C17" s="66"/>
      <c r="D17" s="161"/>
      <c r="E17" s="192">
        <v>4</v>
      </c>
      <c r="F17" s="162" t="s">
        <v>24</v>
      </c>
      <c r="G17" s="165" t="s">
        <v>9</v>
      </c>
    </row>
    <row r="18" spans="1:7" ht="12.75" customHeight="1">
      <c r="A18" s="67"/>
      <c r="B18" s="66"/>
      <c r="C18" s="66"/>
      <c r="D18" s="161"/>
      <c r="E18" s="192">
        <v>4</v>
      </c>
      <c r="F18" s="162" t="s">
        <v>25</v>
      </c>
      <c r="G18" s="165" t="s">
        <v>14</v>
      </c>
    </row>
    <row r="19" spans="1:7" ht="13.5" customHeight="1">
      <c r="A19" s="67" t="s">
        <v>77</v>
      </c>
      <c r="B19" s="66"/>
      <c r="C19" s="66"/>
      <c r="D19" s="161"/>
      <c r="E19" s="162"/>
      <c r="F19" s="162"/>
      <c r="G19" s="165"/>
    </row>
    <row r="20" spans="1:7" ht="13.5" customHeight="1">
      <c r="A20" s="67" t="s">
        <v>78</v>
      </c>
      <c r="B20" s="66"/>
      <c r="C20" s="66"/>
      <c r="D20" s="161"/>
      <c r="E20" s="162"/>
      <c r="F20" s="162"/>
      <c r="G20" s="164"/>
    </row>
    <row r="21" spans="1:7" ht="13.5" customHeight="1">
      <c r="A21" s="68" t="s">
        <v>79</v>
      </c>
      <c r="B21" s="66"/>
      <c r="C21" s="66"/>
      <c r="D21" s="161"/>
      <c r="E21" s="162"/>
      <c r="F21" s="162"/>
      <c r="G21" s="164"/>
    </row>
    <row r="22" spans="1:7" ht="13.5" customHeight="1">
      <c r="A22" s="65" t="s">
        <v>20</v>
      </c>
      <c r="B22" s="66"/>
      <c r="C22" s="66"/>
      <c r="D22" s="161"/>
      <c r="E22" s="162"/>
      <c r="F22" s="162"/>
      <c r="G22" s="164"/>
    </row>
    <row r="23" spans="1:7" ht="11.25" customHeight="1">
      <c r="A23" s="69" t="s">
        <v>80</v>
      </c>
      <c r="B23" s="66"/>
      <c r="C23" s="66"/>
      <c r="D23" s="161"/>
      <c r="E23" s="162"/>
      <c r="F23" s="162"/>
      <c r="G23" s="164"/>
    </row>
    <row r="24" spans="1:7" ht="11.25" customHeight="1">
      <c r="A24" s="70" t="s">
        <v>81</v>
      </c>
      <c r="B24" s="66"/>
      <c r="C24" s="66"/>
      <c r="D24" s="161"/>
      <c r="E24" s="162"/>
      <c r="F24" s="162"/>
      <c r="G24" s="164"/>
    </row>
    <row r="25" spans="1:7" ht="18" customHeight="1">
      <c r="A25" s="65" t="s">
        <v>21</v>
      </c>
      <c r="B25" s="66"/>
      <c r="C25" s="66"/>
      <c r="D25" s="161"/>
      <c r="E25" s="162"/>
      <c r="F25" s="162"/>
      <c r="G25" s="164"/>
    </row>
    <row r="26" spans="1:7" ht="13.5" customHeight="1">
      <c r="A26" s="69" t="s">
        <v>82</v>
      </c>
      <c r="B26" s="66"/>
      <c r="C26" s="66"/>
      <c r="D26" s="161"/>
      <c r="E26" s="162"/>
      <c r="F26" s="162"/>
      <c r="G26" s="164"/>
    </row>
    <row r="27" spans="1:7" ht="13.5" customHeight="1">
      <c r="A27" s="70" t="s">
        <v>83</v>
      </c>
      <c r="B27" s="66"/>
      <c r="C27" s="66"/>
      <c r="D27" s="161"/>
      <c r="E27" s="162"/>
      <c r="F27" s="162"/>
      <c r="G27" s="164"/>
    </row>
    <row r="28" spans="1:7" s="58" customFormat="1" ht="12.75" customHeight="1">
      <c r="A28" s="65" t="s">
        <v>22</v>
      </c>
      <c r="B28" s="71"/>
      <c r="C28" s="71"/>
      <c r="D28" s="166"/>
      <c r="E28" s="167"/>
      <c r="F28" s="167"/>
      <c r="G28" s="168"/>
    </row>
    <row r="29" spans="1:7" ht="15" customHeight="1">
      <c r="A29" s="72" t="s">
        <v>91</v>
      </c>
      <c r="B29" s="66"/>
      <c r="C29" s="66"/>
      <c r="D29" s="161"/>
      <c r="E29" s="162"/>
      <c r="F29" s="162"/>
      <c r="G29" s="164"/>
    </row>
    <row r="30" spans="1:7" ht="14.25" customHeight="1">
      <c r="A30" s="69" t="s">
        <v>84</v>
      </c>
      <c r="B30" s="199"/>
      <c r="C30" s="199"/>
      <c r="D30" s="199"/>
      <c r="E30" s="201"/>
      <c r="F30" s="162"/>
      <c r="G30" s="164"/>
    </row>
    <row r="31" spans="1:7" ht="14.25" customHeight="1">
      <c r="A31" s="70" t="s">
        <v>85</v>
      </c>
      <c r="B31" s="199"/>
      <c r="C31" s="66"/>
      <c r="D31" s="199"/>
      <c r="E31" s="201"/>
      <c r="F31" s="162"/>
      <c r="G31" s="164"/>
    </row>
    <row r="32" spans="1:7" ht="16.5" customHeight="1">
      <c r="A32" s="65" t="s">
        <v>87</v>
      </c>
      <c r="B32" s="66"/>
      <c r="C32" s="66"/>
      <c r="D32" s="161"/>
      <c r="E32" s="162"/>
      <c r="F32" s="162"/>
      <c r="G32" s="164"/>
    </row>
    <row r="33" spans="1:7" ht="13.5" customHeight="1">
      <c r="A33" s="69" t="s">
        <v>84</v>
      </c>
      <c r="B33" s="199">
        <f>154092457-1840541.2+1840541.2</f>
        <v>154092457</v>
      </c>
      <c r="C33" s="199">
        <v>154092457</v>
      </c>
      <c r="D33" s="199">
        <v>154092457</v>
      </c>
      <c r="E33" s="199">
        <f aca="true" t="shared" si="0" ref="C33:E34">1840541.2-1840541.2</f>
        <v>0</v>
      </c>
      <c r="F33" s="162" t="s">
        <v>228</v>
      </c>
      <c r="G33" s="164"/>
    </row>
    <row r="34" spans="1:7" ht="13.5" customHeight="1">
      <c r="A34" s="69" t="s">
        <v>85</v>
      </c>
      <c r="B34" s="199">
        <f>1840541.2-1840541.2</f>
        <v>0</v>
      </c>
      <c r="C34" s="199">
        <f t="shared" si="0"/>
        <v>0</v>
      </c>
      <c r="D34" s="199">
        <f t="shared" si="0"/>
        <v>0</v>
      </c>
      <c r="E34" s="199">
        <f t="shared" si="0"/>
        <v>0</v>
      </c>
      <c r="F34" s="162" t="s">
        <v>229</v>
      </c>
      <c r="G34" s="164"/>
    </row>
    <row r="35" spans="1:7" ht="13.5" customHeight="1">
      <c r="A35" s="69" t="s">
        <v>86</v>
      </c>
      <c r="B35" s="66"/>
      <c r="C35" s="66"/>
      <c r="D35" s="161"/>
      <c r="E35" s="162"/>
      <c r="F35" s="162"/>
      <c r="G35" s="164"/>
    </row>
    <row r="36" spans="1:7" ht="11.25" customHeight="1">
      <c r="A36" s="92" t="s">
        <v>92</v>
      </c>
      <c r="B36" s="66"/>
      <c r="C36" s="66"/>
      <c r="D36" s="161"/>
      <c r="E36" s="162"/>
      <c r="F36" s="162"/>
      <c r="G36" s="164"/>
    </row>
    <row r="37" spans="1:7" ht="12.75" customHeight="1">
      <c r="A37" s="93" t="s">
        <v>93</v>
      </c>
      <c r="B37" s="66"/>
      <c r="C37" s="66"/>
      <c r="D37" s="161"/>
      <c r="E37" s="162"/>
      <c r="F37" s="162"/>
      <c r="G37" s="164"/>
    </row>
    <row r="38" spans="1:7" ht="17.25" customHeight="1">
      <c r="A38" s="73" t="s">
        <v>23</v>
      </c>
      <c r="B38" s="200">
        <f>+B33</f>
        <v>154092457</v>
      </c>
      <c r="C38" s="200">
        <f>+C33</f>
        <v>154092457</v>
      </c>
      <c r="D38" s="200">
        <f>+D33</f>
        <v>154092457</v>
      </c>
      <c r="E38" s="200">
        <f>+E33+E35</f>
        <v>0</v>
      </c>
      <c r="F38" s="169"/>
      <c r="G38" s="170"/>
    </row>
    <row r="39" spans="1:7" ht="17.25" customHeight="1">
      <c r="A39" s="254" t="s">
        <v>26</v>
      </c>
      <c r="B39" s="254"/>
      <c r="C39" s="254"/>
      <c r="D39" s="254"/>
      <c r="E39" s="254"/>
      <c r="F39" s="254"/>
      <c r="G39" s="254"/>
    </row>
    <row r="40" ht="9.75" customHeight="1">
      <c r="A40" s="62"/>
    </row>
    <row r="41" spans="1:7" ht="15" customHeight="1">
      <c r="A41" s="5" t="s">
        <v>69</v>
      </c>
      <c r="B41" s="5"/>
      <c r="C41" s="253" t="s">
        <v>159</v>
      </c>
      <c r="D41" s="253"/>
      <c r="E41" s="253"/>
      <c r="G41" s="5" t="s">
        <v>160</v>
      </c>
    </row>
    <row r="42" spans="1:7" ht="29.25" customHeight="1">
      <c r="A42" s="7" t="s">
        <v>182</v>
      </c>
      <c r="B42" s="171"/>
      <c r="C42" s="247" t="s">
        <v>230</v>
      </c>
      <c r="D42" s="247"/>
      <c r="E42" s="247"/>
      <c r="F42" s="247"/>
      <c r="G42" s="7" t="s">
        <v>181</v>
      </c>
    </row>
    <row r="44" spans="1:7" ht="29.25" customHeight="1">
      <c r="A44" s="7"/>
      <c r="B44" s="171"/>
      <c r="C44" s="7"/>
      <c r="D44" s="7"/>
      <c r="E44" s="7"/>
      <c r="F44" s="7"/>
      <c r="G44" s="7"/>
    </row>
    <row r="45" spans="3:7" ht="13.5">
      <c r="C45" s="4" t="s">
        <v>227</v>
      </c>
      <c r="G45" s="217" t="s">
        <v>222</v>
      </c>
    </row>
  </sheetData>
  <sheetProtection/>
  <mergeCells count="11">
    <mergeCell ref="A2:B2"/>
    <mergeCell ref="A3:B3"/>
    <mergeCell ref="A9:D9"/>
    <mergeCell ref="A10:A12"/>
    <mergeCell ref="A7:G7"/>
    <mergeCell ref="A8:G8"/>
    <mergeCell ref="C42:F42"/>
    <mergeCell ref="F10:G10"/>
    <mergeCell ref="B10:D10"/>
    <mergeCell ref="C41:E41"/>
    <mergeCell ref="A39:G39"/>
  </mergeCells>
  <printOptions horizontalCentered="1"/>
  <pageMargins left="0.3937007874015748" right="0.3937007874015748" top="0.3937007874015748" bottom="0.1968503937007874" header="0.1968503937007874" footer="0"/>
  <pageSetup horizontalDpi="600" verticalDpi="600" orientation="landscape" scale="83" r:id="rId2"/>
  <drawing r:id="rId1"/>
</worksheet>
</file>

<file path=xl/worksheets/sheet10.xml><?xml version="1.0" encoding="utf-8"?>
<worksheet xmlns="http://schemas.openxmlformats.org/spreadsheetml/2006/main" xmlns:r="http://schemas.openxmlformats.org/officeDocument/2006/relationships">
  <dimension ref="A1:G37"/>
  <sheetViews>
    <sheetView showGridLines="0" zoomScale="90" zoomScaleNormal="90" zoomScalePageLayoutView="0" workbookViewId="0" topLeftCell="A1">
      <selection activeCell="A16" sqref="A16:D16"/>
    </sheetView>
  </sheetViews>
  <sheetFormatPr defaultColWidth="11.421875" defaultRowHeight="12.75"/>
  <cols>
    <col min="1" max="1" width="38.00390625" style="4" customWidth="1"/>
    <col min="2" max="2" width="15.28125" style="4" customWidth="1"/>
    <col min="3" max="3" width="16.140625" style="4" customWidth="1"/>
    <col min="4" max="4" width="15.7109375" style="4" customWidth="1"/>
    <col min="5" max="5" width="42.421875" style="4" customWidth="1"/>
    <col min="6" max="9" width="11.421875" style="4" customWidth="1"/>
    <col min="10" max="16384" width="11.421875" style="4" customWidth="1"/>
  </cols>
  <sheetData>
    <row r="1" ht="14.25">
      <c r="E1" s="74"/>
    </row>
    <row r="2" ht="15">
      <c r="E2" s="83"/>
    </row>
    <row r="3" ht="13.5">
      <c r="E3" s="78"/>
    </row>
    <row r="4" ht="13.5">
      <c r="E4" s="78"/>
    </row>
    <row r="5" ht="13.5"/>
    <row r="6" ht="13.5"/>
    <row r="7" spans="1:5" ht="23.25" customHeight="1">
      <c r="A7" s="134" t="s">
        <v>44</v>
      </c>
      <c r="B7" s="12"/>
      <c r="C7" s="13"/>
      <c r="D7" s="13"/>
      <c r="E7" s="13"/>
    </row>
    <row r="8" spans="1:5" ht="18" customHeight="1">
      <c r="A8" s="263" t="s">
        <v>178</v>
      </c>
      <c r="B8" s="263"/>
      <c r="C8" s="263"/>
      <c r="D8" s="263"/>
      <c r="E8" s="263"/>
    </row>
    <row r="9" ht="6" customHeight="1"/>
    <row r="10" spans="1:5" ht="19.5" customHeight="1">
      <c r="A10" s="259" t="s">
        <v>45</v>
      </c>
      <c r="B10" s="250" t="s">
        <v>46</v>
      </c>
      <c r="C10" s="252"/>
      <c r="D10" s="259" t="s">
        <v>31</v>
      </c>
      <c r="E10" s="259" t="s">
        <v>32</v>
      </c>
    </row>
    <row r="11" spans="1:5" ht="19.5" customHeight="1">
      <c r="A11" s="261"/>
      <c r="B11" s="22" t="s">
        <v>48</v>
      </c>
      <c r="C11" s="22" t="s">
        <v>47</v>
      </c>
      <c r="D11" s="261"/>
      <c r="E11" s="261"/>
    </row>
    <row r="12" spans="1:5" ht="6.75" customHeight="1">
      <c r="A12" s="40"/>
      <c r="B12" s="40"/>
      <c r="C12" s="40"/>
      <c r="D12" s="40"/>
      <c r="E12" s="40"/>
    </row>
    <row r="13" spans="1:5" s="101" customFormat="1" ht="18" customHeight="1">
      <c r="A13" s="104" t="s">
        <v>121</v>
      </c>
      <c r="B13" s="104" t="s">
        <v>12</v>
      </c>
      <c r="C13" s="104" t="s">
        <v>13</v>
      </c>
      <c r="D13" s="104" t="s">
        <v>9</v>
      </c>
      <c r="E13" s="104" t="s">
        <v>14</v>
      </c>
    </row>
    <row r="14" spans="1:5" ht="18" customHeight="1">
      <c r="A14" s="25"/>
      <c r="B14" s="25"/>
      <c r="C14" s="25"/>
      <c r="D14" s="25"/>
      <c r="E14" s="21"/>
    </row>
    <row r="15" spans="1:5" ht="18" customHeight="1">
      <c r="A15" s="25"/>
      <c r="B15" s="25"/>
      <c r="C15" s="25"/>
      <c r="D15" s="25"/>
      <c r="E15" s="21"/>
    </row>
    <row r="16" spans="1:5" ht="44.25" customHeight="1">
      <c r="A16" s="364" t="s">
        <v>196</v>
      </c>
      <c r="B16" s="365"/>
      <c r="C16" s="365"/>
      <c r="D16" s="366"/>
      <c r="E16" s="21"/>
    </row>
    <row r="17" spans="1:5" ht="18" customHeight="1">
      <c r="A17" s="25"/>
      <c r="B17" s="25"/>
      <c r="C17" s="25"/>
      <c r="D17" s="25"/>
      <c r="E17" s="21"/>
    </row>
    <row r="18" spans="1:5" ht="18" customHeight="1">
      <c r="A18" s="25"/>
      <c r="B18" s="25"/>
      <c r="C18" s="25"/>
      <c r="D18" s="25"/>
      <c r="E18" s="21"/>
    </row>
    <row r="19" spans="1:5" ht="18" customHeight="1">
      <c r="A19" s="25"/>
      <c r="B19" s="25"/>
      <c r="C19" s="25"/>
      <c r="D19" s="25"/>
      <c r="E19" s="21"/>
    </row>
    <row r="20" spans="1:5" ht="18" customHeight="1">
      <c r="A20" s="25"/>
      <c r="B20" s="25"/>
      <c r="C20" s="25"/>
      <c r="D20" s="25"/>
      <c r="E20" s="21"/>
    </row>
    <row r="21" spans="1:5" ht="18" customHeight="1">
      <c r="A21" s="25"/>
      <c r="B21" s="25"/>
      <c r="C21" s="25"/>
      <c r="D21" s="25"/>
      <c r="E21" s="21"/>
    </row>
    <row r="22" spans="1:5" ht="18" customHeight="1">
      <c r="A22" s="25"/>
      <c r="B22" s="25"/>
      <c r="C22" s="25"/>
      <c r="D22" s="25"/>
      <c r="E22" s="21"/>
    </row>
    <row r="23" spans="1:5" ht="18" customHeight="1">
      <c r="A23" s="17"/>
      <c r="B23" s="17"/>
      <c r="C23" s="17"/>
      <c r="D23" s="17"/>
      <c r="E23" s="19"/>
    </row>
    <row r="24" spans="1:5" ht="18" customHeight="1">
      <c r="A24" s="17"/>
      <c r="B24" s="17"/>
      <c r="C24" s="17"/>
      <c r="D24" s="17"/>
      <c r="E24" s="19"/>
    </row>
    <row r="25" spans="1:5" ht="18" customHeight="1">
      <c r="A25" s="17"/>
      <c r="B25" s="17"/>
      <c r="C25" s="17"/>
      <c r="D25" s="17"/>
      <c r="E25" s="19"/>
    </row>
    <row r="26" spans="1:5" ht="18" customHeight="1">
      <c r="A26" s="17"/>
      <c r="B26" s="17"/>
      <c r="C26" s="17"/>
      <c r="D26" s="17"/>
      <c r="E26" s="19"/>
    </row>
    <row r="27" spans="1:5" ht="18" customHeight="1">
      <c r="A27" s="17"/>
      <c r="B27" s="17"/>
      <c r="C27" s="17"/>
      <c r="D27" s="17"/>
      <c r="E27" s="19"/>
    </row>
    <row r="28" spans="1:5" ht="18" customHeight="1">
      <c r="A28" s="17"/>
      <c r="B28" s="17"/>
      <c r="C28" s="17"/>
      <c r="D28" s="17"/>
      <c r="E28" s="19"/>
    </row>
    <row r="29" spans="1:4" ht="14.25">
      <c r="A29" s="26" t="s">
        <v>88</v>
      </c>
      <c r="B29" s="26"/>
      <c r="C29" s="26"/>
      <c r="D29" s="26"/>
    </row>
    <row r="30" ht="23.25" customHeight="1"/>
    <row r="31" spans="1:5" ht="13.5" customHeight="1">
      <c r="A31" s="34" t="s">
        <v>49</v>
      </c>
      <c r="B31" s="275" t="s">
        <v>70</v>
      </c>
      <c r="C31" s="275"/>
      <c r="D31" s="275"/>
      <c r="E31" s="34" t="s">
        <v>4</v>
      </c>
    </row>
    <row r="32" spans="1:6" ht="43.5" customHeight="1">
      <c r="A32" s="7" t="s">
        <v>193</v>
      </c>
      <c r="B32" s="247" t="s">
        <v>188</v>
      </c>
      <c r="C32" s="247"/>
      <c r="D32" s="247"/>
      <c r="E32" s="247" t="s">
        <v>192</v>
      </c>
      <c r="F32" s="247"/>
    </row>
    <row r="37" spans="1:7" ht="14.25">
      <c r="A37" s="247"/>
      <c r="B37" s="247"/>
      <c r="C37" s="247"/>
      <c r="D37" s="247"/>
      <c r="E37" s="247"/>
      <c r="F37" s="247"/>
      <c r="G37" s="247"/>
    </row>
  </sheetData>
  <sheetProtection/>
  <mergeCells count="12">
    <mergeCell ref="A37:C37"/>
    <mergeCell ref="D37:E37"/>
    <mergeCell ref="A16:D16"/>
    <mergeCell ref="F37:G37"/>
    <mergeCell ref="E32:F32"/>
    <mergeCell ref="B31:D31"/>
    <mergeCell ref="B32:D32"/>
    <mergeCell ref="A8:E8"/>
    <mergeCell ref="A10:A11"/>
    <mergeCell ref="B10:C10"/>
    <mergeCell ref="D10:D11"/>
    <mergeCell ref="E10:E11"/>
  </mergeCells>
  <printOptions horizontalCentered="1"/>
  <pageMargins left="0.3937007874015748" right="0.3937007874015748" top="0.3937007874015748" bottom="0.3937007874015748" header="0.1968503937007874" footer="0.3937007874015748"/>
  <pageSetup horizontalDpi="600" verticalDpi="600" orientation="landscape" paperSize="133" r:id="rId2"/>
  <headerFooter alignWithMargins="0">
    <oddFooter>&amp;R&amp;"Palatino Linotype,Negrita"&amp;12Informe de Cuenta Pública 2008</oddFooter>
  </headerFooter>
  <drawing r:id="rId1"/>
</worksheet>
</file>

<file path=xl/worksheets/sheet11.xml><?xml version="1.0" encoding="utf-8"?>
<worksheet xmlns="http://schemas.openxmlformats.org/spreadsheetml/2006/main" xmlns:r="http://schemas.openxmlformats.org/officeDocument/2006/relationships">
  <dimension ref="A1:F41"/>
  <sheetViews>
    <sheetView showGridLines="0" zoomScale="77" zoomScaleNormal="77" zoomScalePageLayoutView="0" workbookViewId="0" topLeftCell="A1">
      <selection activeCell="A18" sqref="A18:E19"/>
    </sheetView>
  </sheetViews>
  <sheetFormatPr defaultColWidth="9.140625" defaultRowHeight="12.75"/>
  <cols>
    <col min="1" max="1" width="27.00390625" style="4" customWidth="1"/>
    <col min="2" max="2" width="21.421875" style="4" customWidth="1"/>
    <col min="3" max="3" width="20.421875" style="4" customWidth="1"/>
    <col min="4" max="4" width="20.8515625" style="4" customWidth="1"/>
    <col min="5" max="5" width="19.421875" style="4" customWidth="1"/>
    <col min="6" max="6" width="19.28125" style="4" customWidth="1"/>
    <col min="7" max="16384" width="9.140625" style="4" customWidth="1"/>
  </cols>
  <sheetData>
    <row r="1" ht="14.25">
      <c r="F1" s="74"/>
    </row>
    <row r="2" ht="15">
      <c r="F2" s="83"/>
    </row>
    <row r="3" ht="13.5">
      <c r="F3" s="78"/>
    </row>
    <row r="4" ht="13.5">
      <c r="F4" s="78"/>
    </row>
    <row r="5" ht="13.5">
      <c r="F5" s="78"/>
    </row>
    <row r="6" ht="13.5">
      <c r="F6" s="78"/>
    </row>
    <row r="7" ht="13.5"/>
    <row r="8" spans="1:6" ht="36" customHeight="1">
      <c r="A8" s="134" t="s">
        <v>50</v>
      </c>
      <c r="B8" s="12"/>
      <c r="C8" s="13"/>
      <c r="D8" s="13"/>
      <c r="E8" s="13"/>
      <c r="F8" s="13"/>
    </row>
    <row r="9" spans="1:6" ht="24" customHeight="1">
      <c r="A9" s="263" t="s">
        <v>178</v>
      </c>
      <c r="B9" s="370"/>
      <c r="C9" s="370"/>
      <c r="D9" s="370"/>
      <c r="E9" s="370"/>
      <c r="F9" s="13"/>
    </row>
    <row r="10" ht="6.75" customHeight="1"/>
    <row r="11" spans="1:6" ht="19.5" customHeight="1">
      <c r="A11" s="324" t="s">
        <v>54</v>
      </c>
      <c r="B11" s="324" t="s">
        <v>51</v>
      </c>
      <c r="C11" s="324" t="s">
        <v>52</v>
      </c>
      <c r="D11" s="324" t="s">
        <v>53</v>
      </c>
      <c r="E11" s="298" t="s">
        <v>0</v>
      </c>
      <c r="F11" s="300"/>
    </row>
    <row r="12" spans="1:6" s="6" customFormat="1" ht="27" customHeight="1">
      <c r="A12" s="325"/>
      <c r="B12" s="325"/>
      <c r="C12" s="325"/>
      <c r="D12" s="325"/>
      <c r="E12" s="14" t="s">
        <v>1</v>
      </c>
      <c r="F12" s="14" t="s">
        <v>3</v>
      </c>
    </row>
    <row r="13" spans="1:6" ht="4.5" customHeight="1">
      <c r="A13" s="40"/>
      <c r="B13" s="40"/>
      <c r="C13" s="40"/>
      <c r="D13" s="40"/>
      <c r="E13" s="40"/>
      <c r="F13" s="40"/>
    </row>
    <row r="14" spans="1:6" s="108" customFormat="1" ht="18" customHeight="1">
      <c r="A14" s="107" t="s">
        <v>121</v>
      </c>
      <c r="B14" s="107" t="s">
        <v>12</v>
      </c>
      <c r="C14" s="107" t="s">
        <v>12</v>
      </c>
      <c r="D14" s="107" t="s">
        <v>13</v>
      </c>
      <c r="E14" s="107" t="s">
        <v>9</v>
      </c>
      <c r="F14" s="107" t="s">
        <v>9</v>
      </c>
    </row>
    <row r="15" spans="1:6" ht="13.5">
      <c r="A15" s="42"/>
      <c r="B15" s="42"/>
      <c r="C15" s="42"/>
      <c r="D15" s="42"/>
      <c r="E15" s="42"/>
      <c r="F15" s="42"/>
    </row>
    <row r="16" spans="1:6" ht="13.5">
      <c r="A16" s="42"/>
      <c r="B16" s="42"/>
      <c r="C16" s="42"/>
      <c r="D16" s="42"/>
      <c r="E16" s="42"/>
      <c r="F16" s="42"/>
    </row>
    <row r="17" spans="1:6" ht="13.5">
      <c r="A17" s="42"/>
      <c r="B17" s="42"/>
      <c r="C17" s="42"/>
      <c r="D17" s="42"/>
      <c r="E17" s="42"/>
      <c r="F17" s="42"/>
    </row>
    <row r="18" spans="1:6" ht="13.5">
      <c r="A18" s="367" t="s">
        <v>196</v>
      </c>
      <c r="B18" s="368"/>
      <c r="C18" s="368"/>
      <c r="D18" s="368"/>
      <c r="E18" s="369"/>
      <c r="F18" s="42"/>
    </row>
    <row r="19" spans="1:6" ht="26.25" customHeight="1">
      <c r="A19" s="367"/>
      <c r="B19" s="368"/>
      <c r="C19" s="368"/>
      <c r="D19" s="368"/>
      <c r="E19" s="369"/>
      <c r="F19" s="42"/>
    </row>
    <row r="20" spans="1:6" ht="13.5">
      <c r="A20" s="42"/>
      <c r="B20" s="42"/>
      <c r="C20" s="42"/>
      <c r="D20" s="42"/>
      <c r="E20" s="42"/>
      <c r="F20" s="42"/>
    </row>
    <row r="21" spans="1:6" ht="13.5">
      <c r="A21" s="42"/>
      <c r="B21" s="42"/>
      <c r="C21" s="42"/>
      <c r="D21" s="42"/>
      <c r="E21" s="42"/>
      <c r="F21" s="42"/>
    </row>
    <row r="22" spans="1:6" ht="13.5">
      <c r="A22" s="42"/>
      <c r="B22" s="42"/>
      <c r="C22" s="42"/>
      <c r="D22" s="42"/>
      <c r="E22" s="42"/>
      <c r="F22" s="42"/>
    </row>
    <row r="23" spans="1:6" ht="13.5">
      <c r="A23" s="42"/>
      <c r="B23" s="42"/>
      <c r="C23" s="42"/>
      <c r="D23" s="42"/>
      <c r="E23" s="42"/>
      <c r="F23" s="42"/>
    </row>
    <row r="24" spans="1:6" ht="13.5">
      <c r="A24" s="42"/>
      <c r="B24" s="42"/>
      <c r="C24" s="42"/>
      <c r="D24" s="42"/>
      <c r="E24" s="42"/>
      <c r="F24" s="42"/>
    </row>
    <row r="25" spans="1:6" ht="13.5">
      <c r="A25" s="42"/>
      <c r="B25" s="42"/>
      <c r="C25" s="42"/>
      <c r="D25" s="42"/>
      <c r="E25" s="42"/>
      <c r="F25" s="42"/>
    </row>
    <row r="26" spans="1:6" ht="13.5">
      <c r="A26" s="42"/>
      <c r="B26" s="42"/>
      <c r="C26" s="42"/>
      <c r="D26" s="42"/>
      <c r="E26" s="42"/>
      <c r="F26" s="42"/>
    </row>
    <row r="27" spans="1:6" ht="13.5">
      <c r="A27" s="42"/>
      <c r="B27" s="42"/>
      <c r="C27" s="42"/>
      <c r="D27" s="42"/>
      <c r="E27" s="42"/>
      <c r="F27" s="42"/>
    </row>
    <row r="28" spans="1:6" ht="13.5">
      <c r="A28" s="42"/>
      <c r="B28" s="42"/>
      <c r="C28" s="42"/>
      <c r="D28" s="42"/>
      <c r="E28" s="42"/>
      <c r="F28" s="42"/>
    </row>
    <row r="29" spans="1:6" ht="13.5">
      <c r="A29" s="42"/>
      <c r="B29" s="42"/>
      <c r="C29" s="42"/>
      <c r="D29" s="42"/>
      <c r="E29" s="42"/>
      <c r="F29" s="42"/>
    </row>
    <row r="30" spans="1:6" ht="13.5">
      <c r="A30" s="42"/>
      <c r="B30" s="42"/>
      <c r="C30" s="42"/>
      <c r="D30" s="42"/>
      <c r="E30" s="42"/>
      <c r="F30" s="42"/>
    </row>
    <row r="31" spans="1:6" ht="13.5">
      <c r="A31" s="42"/>
      <c r="B31" s="42"/>
      <c r="C31" s="42"/>
      <c r="D31" s="42"/>
      <c r="E31" s="42"/>
      <c r="F31" s="42"/>
    </row>
    <row r="32" spans="1:6" ht="13.5">
      <c r="A32" s="43"/>
      <c r="B32" s="43"/>
      <c r="C32" s="43"/>
      <c r="D32" s="43"/>
      <c r="E32" s="43"/>
      <c r="F32" s="43"/>
    </row>
    <row r="33" ht="14.25">
      <c r="A33" s="196" t="s">
        <v>165</v>
      </c>
    </row>
    <row r="34" ht="18.75" customHeight="1"/>
    <row r="35" spans="1:6" ht="20.25" customHeight="1">
      <c r="A35" s="267" t="s">
        <v>49</v>
      </c>
      <c r="B35" s="267"/>
      <c r="C35" s="267" t="s">
        <v>70</v>
      </c>
      <c r="D35" s="267"/>
      <c r="E35" s="275" t="s">
        <v>71</v>
      </c>
      <c r="F35" s="275"/>
    </row>
    <row r="36" spans="1:6" ht="47.25" customHeight="1">
      <c r="A36" s="247" t="s">
        <v>194</v>
      </c>
      <c r="B36" s="247"/>
      <c r="C36" s="247" t="s">
        <v>188</v>
      </c>
      <c r="D36" s="247"/>
      <c r="E36" s="247" t="s">
        <v>192</v>
      </c>
      <c r="F36" s="247"/>
    </row>
    <row r="41" spans="1:6" ht="14.25">
      <c r="A41" s="7"/>
      <c r="B41" s="247"/>
      <c r="C41" s="247"/>
      <c r="D41" s="247"/>
      <c r="E41" s="247"/>
      <c r="F41" s="247"/>
    </row>
  </sheetData>
  <sheetProtection/>
  <mergeCells count="15">
    <mergeCell ref="A18:E19"/>
    <mergeCell ref="A9:E9"/>
    <mergeCell ref="A11:A12"/>
    <mergeCell ref="E11:F11"/>
    <mergeCell ref="B11:B12"/>
    <mergeCell ref="C11:C12"/>
    <mergeCell ref="D11:D12"/>
    <mergeCell ref="B41:D41"/>
    <mergeCell ref="E41:F41"/>
    <mergeCell ref="C36:D36"/>
    <mergeCell ref="A35:B35"/>
    <mergeCell ref="A36:B36"/>
    <mergeCell ref="E35:F35"/>
    <mergeCell ref="E36:F36"/>
    <mergeCell ref="C35:D35"/>
  </mergeCells>
  <printOptions horizontalCentered="1"/>
  <pageMargins left="0.3937007874015748" right="0.3937007874015748" top="0.3937007874015748" bottom="0.3937007874015748" header="0.1968503937007874" footer="0.3937007874015748"/>
  <pageSetup horizontalDpi="600" verticalDpi="600" orientation="landscape" paperSize="133" r:id="rId2"/>
  <headerFooter alignWithMargins="0">
    <oddFooter>&amp;R&amp;"Palatino Linotype,Negrita"&amp;12Informe de Cuenta Pública 2008</oddFooter>
  </headerFooter>
  <drawing r:id="rId1"/>
</worksheet>
</file>

<file path=xl/worksheets/sheet12.xml><?xml version="1.0" encoding="utf-8"?>
<worksheet xmlns="http://schemas.openxmlformats.org/spreadsheetml/2006/main" xmlns:r="http://schemas.openxmlformats.org/officeDocument/2006/relationships">
  <dimension ref="A1:G39"/>
  <sheetViews>
    <sheetView showGridLines="0" zoomScale="99" zoomScaleNormal="99" zoomScalePageLayoutView="0" workbookViewId="0" topLeftCell="A1">
      <selection activeCell="A17" sqref="A17:F18"/>
    </sheetView>
  </sheetViews>
  <sheetFormatPr defaultColWidth="11.421875" defaultRowHeight="12.75"/>
  <cols>
    <col min="1" max="1" width="21.57421875" style="4" customWidth="1"/>
    <col min="2" max="2" width="22.140625" style="4" customWidth="1"/>
    <col min="3" max="3" width="21.57421875" style="4" customWidth="1"/>
    <col min="4" max="4" width="17.140625" style="4" customWidth="1"/>
    <col min="5" max="5" width="25.7109375" style="4" customWidth="1"/>
    <col min="6" max="6" width="24.421875" style="4" customWidth="1"/>
    <col min="7" max="16384" width="11.421875" style="4" customWidth="1"/>
  </cols>
  <sheetData>
    <row r="1" ht="14.25">
      <c r="F1" s="74"/>
    </row>
    <row r="2" ht="13.5"/>
    <row r="3" ht="13.5">
      <c r="F3" s="78"/>
    </row>
    <row r="4" ht="13.5">
      <c r="F4" s="78"/>
    </row>
    <row r="5" ht="13.5"/>
    <row r="6" ht="13.5"/>
    <row r="8" spans="1:6" ht="21.75" customHeight="1">
      <c r="A8" s="135" t="s">
        <v>27</v>
      </c>
      <c r="B8" s="29"/>
      <c r="C8" s="30"/>
      <c r="D8" s="30"/>
      <c r="E8" s="30"/>
      <c r="F8" s="30"/>
    </row>
    <row r="9" spans="1:6" ht="15" customHeight="1">
      <c r="A9" s="263" t="s">
        <v>178</v>
      </c>
      <c r="B9" s="370"/>
      <c r="C9" s="370"/>
      <c r="D9" s="370"/>
      <c r="E9" s="370"/>
      <c r="F9" s="370"/>
    </row>
    <row r="10" spans="1:6" ht="7.5" customHeight="1">
      <c r="A10" s="27"/>
      <c r="B10" s="27"/>
      <c r="C10" s="28"/>
      <c r="D10" s="28"/>
      <c r="E10" s="28"/>
      <c r="F10" s="28"/>
    </row>
    <row r="11" spans="1:6" ht="39.75" customHeight="1">
      <c r="A11" s="22" t="s">
        <v>28</v>
      </c>
      <c r="B11" s="22" t="s">
        <v>29</v>
      </c>
      <c r="C11" s="22" t="s">
        <v>30</v>
      </c>
      <c r="D11" s="22" t="s">
        <v>31</v>
      </c>
      <c r="E11" s="22" t="s">
        <v>32</v>
      </c>
      <c r="F11" s="23" t="s">
        <v>10</v>
      </c>
    </row>
    <row r="12" spans="1:6" ht="7.5" customHeight="1">
      <c r="A12" s="40"/>
      <c r="B12" s="40"/>
      <c r="C12" s="40"/>
      <c r="D12" s="40"/>
      <c r="E12" s="40"/>
      <c r="F12" s="40"/>
    </row>
    <row r="13" spans="1:6" ht="18" customHeight="1">
      <c r="A13" s="98" t="s">
        <v>121</v>
      </c>
      <c r="B13" s="98" t="s">
        <v>12</v>
      </c>
      <c r="C13" s="98" t="s">
        <v>13</v>
      </c>
      <c r="D13" s="98" t="s">
        <v>9</v>
      </c>
      <c r="E13" s="98" t="s">
        <v>14</v>
      </c>
      <c r="F13" s="98" t="s">
        <v>15</v>
      </c>
    </row>
    <row r="14" spans="1:6" ht="18" customHeight="1">
      <c r="A14" s="25"/>
      <c r="B14" s="25"/>
      <c r="C14" s="20"/>
      <c r="D14" s="20"/>
      <c r="E14" s="20"/>
      <c r="F14" s="21"/>
    </row>
    <row r="15" spans="1:6" ht="18" customHeight="1">
      <c r="A15" s="25"/>
      <c r="B15" s="25"/>
      <c r="C15" s="20"/>
      <c r="D15" s="20"/>
      <c r="E15" s="20"/>
      <c r="F15" s="21"/>
    </row>
    <row r="16" spans="1:6" ht="18" customHeight="1">
      <c r="A16" s="25"/>
      <c r="B16" s="25"/>
      <c r="C16" s="20"/>
      <c r="D16" s="20"/>
      <c r="E16" s="20"/>
      <c r="F16" s="21"/>
    </row>
    <row r="17" spans="1:6" ht="18" customHeight="1">
      <c r="A17" s="371" t="s">
        <v>196</v>
      </c>
      <c r="B17" s="372"/>
      <c r="C17" s="372"/>
      <c r="D17" s="372"/>
      <c r="E17" s="372"/>
      <c r="F17" s="373"/>
    </row>
    <row r="18" spans="1:6" ht="18" customHeight="1">
      <c r="A18" s="374"/>
      <c r="B18" s="375"/>
      <c r="C18" s="375"/>
      <c r="D18" s="375"/>
      <c r="E18" s="375"/>
      <c r="F18" s="376"/>
    </row>
    <row r="19" spans="1:6" ht="18" customHeight="1">
      <c r="A19" s="25"/>
      <c r="B19" s="25"/>
      <c r="C19" s="20"/>
      <c r="D19" s="20"/>
      <c r="E19" s="20"/>
      <c r="F19" s="21"/>
    </row>
    <row r="20" spans="1:6" ht="18" customHeight="1">
      <c r="A20" s="17"/>
      <c r="B20" s="17"/>
      <c r="C20" s="18"/>
      <c r="D20" s="18"/>
      <c r="E20" s="18"/>
      <c r="F20" s="19"/>
    </row>
    <row r="21" spans="1:6" ht="18" customHeight="1">
      <c r="A21" s="17"/>
      <c r="B21" s="17"/>
      <c r="C21" s="18"/>
      <c r="D21" s="18"/>
      <c r="E21" s="18"/>
      <c r="F21" s="19"/>
    </row>
    <row r="22" spans="1:6" ht="18" customHeight="1">
      <c r="A22" s="17"/>
      <c r="B22" s="17"/>
      <c r="C22" s="18"/>
      <c r="D22" s="18"/>
      <c r="E22" s="18"/>
      <c r="F22" s="19"/>
    </row>
    <row r="23" spans="1:6" ht="18" customHeight="1">
      <c r="A23" s="17"/>
      <c r="B23" s="17"/>
      <c r="C23" s="18"/>
      <c r="D23" s="18"/>
      <c r="E23" s="18"/>
      <c r="F23" s="19"/>
    </row>
    <row r="24" spans="1:6" ht="18" customHeight="1">
      <c r="A24" s="17"/>
      <c r="B24" s="17"/>
      <c r="C24" s="18"/>
      <c r="D24" s="18"/>
      <c r="E24" s="18"/>
      <c r="F24" s="19"/>
    </row>
    <row r="25" spans="1:6" ht="18" customHeight="1">
      <c r="A25" s="17"/>
      <c r="B25" s="17"/>
      <c r="C25" s="18"/>
      <c r="D25" s="18"/>
      <c r="E25" s="18"/>
      <c r="F25" s="19"/>
    </row>
    <row r="26" spans="1:6" ht="18" customHeight="1">
      <c r="A26" s="17"/>
      <c r="B26" s="17"/>
      <c r="C26" s="18"/>
      <c r="D26" s="18"/>
      <c r="E26" s="18"/>
      <c r="F26" s="19"/>
    </row>
    <row r="27" spans="1:6" ht="18" customHeight="1">
      <c r="A27" s="17"/>
      <c r="B27" s="17"/>
      <c r="C27" s="18"/>
      <c r="D27" s="18"/>
      <c r="E27" s="18"/>
      <c r="F27" s="19"/>
    </row>
    <row r="28" spans="1:6" ht="18" customHeight="1">
      <c r="A28" s="17"/>
      <c r="B28" s="17"/>
      <c r="C28" s="18"/>
      <c r="D28" s="18"/>
      <c r="E28" s="18"/>
      <c r="F28" s="19"/>
    </row>
    <row r="29" spans="1:6" ht="18" customHeight="1">
      <c r="A29" s="17"/>
      <c r="B29" s="17"/>
      <c r="C29" s="18"/>
      <c r="D29" s="18"/>
      <c r="E29" s="18"/>
      <c r="F29" s="19"/>
    </row>
    <row r="30" spans="1:6" ht="18" customHeight="1">
      <c r="A30" s="36"/>
      <c r="B30" s="36"/>
      <c r="C30" s="37"/>
      <c r="D30" s="37"/>
      <c r="E30" s="37"/>
      <c r="F30" s="37"/>
    </row>
    <row r="31" spans="1:2" ht="14.25">
      <c r="A31" s="26"/>
      <c r="B31" s="26"/>
    </row>
    <row r="32" spans="1:7" ht="13.5" customHeight="1">
      <c r="A32" s="267" t="s">
        <v>8</v>
      </c>
      <c r="B32" s="267"/>
      <c r="C32" s="275" t="s">
        <v>5</v>
      </c>
      <c r="D32" s="275"/>
      <c r="E32" s="275" t="s">
        <v>4</v>
      </c>
      <c r="F32" s="275"/>
      <c r="G32" s="82"/>
    </row>
    <row r="33" spans="1:7" ht="36" customHeight="1">
      <c r="A33" s="247" t="s">
        <v>194</v>
      </c>
      <c r="B33" s="247"/>
      <c r="C33" s="247" t="s">
        <v>188</v>
      </c>
      <c r="D33" s="247"/>
      <c r="E33" s="247" t="s">
        <v>192</v>
      </c>
      <c r="F33" s="247"/>
      <c r="G33" s="80"/>
    </row>
    <row r="39" spans="1:6" ht="14.25">
      <c r="A39" s="247"/>
      <c r="B39" s="247"/>
      <c r="C39" s="247"/>
      <c r="D39" s="247"/>
      <c r="E39" s="247"/>
      <c r="F39" s="247"/>
    </row>
  </sheetData>
  <sheetProtection/>
  <mergeCells count="11">
    <mergeCell ref="A39:B39"/>
    <mergeCell ref="C39:D39"/>
    <mergeCell ref="E39:F39"/>
    <mergeCell ref="A9:F9"/>
    <mergeCell ref="E32:F32"/>
    <mergeCell ref="E33:F33"/>
    <mergeCell ref="C32:D32"/>
    <mergeCell ref="C33:D33"/>
    <mergeCell ref="A32:B32"/>
    <mergeCell ref="A33:B33"/>
    <mergeCell ref="A17:F18"/>
  </mergeCells>
  <printOptions horizontalCentered="1"/>
  <pageMargins left="0.3937007874015748" right="0.3937007874015748" top="0.3937007874015748" bottom="0.3937007874015748" header="0.1968503937007874" footer="0.3937007874015748"/>
  <pageSetup horizontalDpi="600" verticalDpi="600" orientation="landscape" r:id="rId2"/>
  <headerFooter alignWithMargins="0">
    <oddFooter>&amp;R&amp;"Palatino Linotype,Negrita"&amp;12Informe de Cuenta Pública 2008</oddFooter>
  </headerFooter>
  <drawing r:id="rId1"/>
</worksheet>
</file>

<file path=xl/worksheets/sheet13.xml><?xml version="1.0" encoding="utf-8"?>
<worksheet xmlns="http://schemas.openxmlformats.org/spreadsheetml/2006/main" xmlns:r="http://schemas.openxmlformats.org/officeDocument/2006/relationships">
  <dimension ref="A6:G48"/>
  <sheetViews>
    <sheetView showGridLines="0" zoomScale="90" zoomScaleNormal="90" zoomScalePageLayoutView="0" workbookViewId="0" topLeftCell="A1">
      <selection activeCell="A23" sqref="A23:D25"/>
    </sheetView>
  </sheetViews>
  <sheetFormatPr defaultColWidth="11.421875" defaultRowHeight="12.75"/>
  <cols>
    <col min="1" max="1" width="52.00390625" style="0" customWidth="1"/>
    <col min="2" max="4" width="7.8515625" style="0" customWidth="1"/>
    <col min="5" max="5" width="16.00390625" style="0" customWidth="1"/>
    <col min="6" max="6" width="40.7109375" style="0" customWidth="1"/>
  </cols>
  <sheetData>
    <row r="6" ht="15" customHeight="1">
      <c r="A6" s="114"/>
    </row>
    <row r="7" ht="13.5" customHeight="1">
      <c r="A7" s="114"/>
    </row>
    <row r="8" ht="12.75" customHeight="1">
      <c r="A8" s="115"/>
    </row>
    <row r="9" spans="1:6" ht="15">
      <c r="A9" s="135" t="s">
        <v>139</v>
      </c>
      <c r="B9" s="29"/>
      <c r="C9" s="30"/>
      <c r="D9" s="30"/>
      <c r="E9" s="30"/>
      <c r="F9" s="30"/>
    </row>
    <row r="10" spans="1:6" ht="15">
      <c r="A10" s="135" t="s">
        <v>135</v>
      </c>
      <c r="B10" s="29"/>
      <c r="C10" s="30"/>
      <c r="D10" s="30"/>
      <c r="E10" s="30"/>
      <c r="F10" s="30"/>
    </row>
    <row r="11" spans="1:6" ht="6.75" customHeight="1">
      <c r="A11" s="29"/>
      <c r="B11" s="29"/>
      <c r="C11" s="30"/>
      <c r="D11" s="30"/>
      <c r="E11" s="30"/>
      <c r="F11" s="30"/>
    </row>
    <row r="12" spans="1:6" ht="15" customHeight="1">
      <c r="A12" s="263" t="s">
        <v>178</v>
      </c>
      <c r="B12" s="370"/>
      <c r="C12" s="370"/>
      <c r="D12" s="370"/>
      <c r="E12" s="370"/>
      <c r="F12" s="370"/>
    </row>
    <row r="13" ht="8.25" customHeight="1">
      <c r="A13" s="116"/>
    </row>
    <row r="14" spans="1:6" ht="12.75" customHeight="1">
      <c r="A14" s="389" t="s">
        <v>115</v>
      </c>
      <c r="B14" s="381" t="s">
        <v>116</v>
      </c>
      <c r="C14" s="392"/>
      <c r="D14" s="382"/>
      <c r="E14" s="381" t="s">
        <v>117</v>
      </c>
      <c r="F14" s="382"/>
    </row>
    <row r="15" spans="1:6" ht="12.75">
      <c r="A15" s="390"/>
      <c r="B15" s="385"/>
      <c r="C15" s="393"/>
      <c r="D15" s="386"/>
      <c r="E15" s="383"/>
      <c r="F15" s="384"/>
    </row>
    <row r="16" spans="1:6" ht="17.25" customHeight="1">
      <c r="A16" s="391"/>
      <c r="B16" s="124" t="s">
        <v>118</v>
      </c>
      <c r="C16" s="124" t="s">
        <v>119</v>
      </c>
      <c r="D16" s="124" t="s">
        <v>120</v>
      </c>
      <c r="E16" s="385"/>
      <c r="F16" s="386"/>
    </row>
    <row r="17" spans="1:6" ht="12.75">
      <c r="A17" s="117"/>
      <c r="B17" s="117"/>
      <c r="C17" s="117"/>
      <c r="D17" s="117"/>
      <c r="E17" s="387"/>
      <c r="F17" s="388"/>
    </row>
    <row r="18" spans="1:6" ht="12.75">
      <c r="A18" s="131" t="s">
        <v>121</v>
      </c>
      <c r="B18" s="131" t="s">
        <v>12</v>
      </c>
      <c r="C18" s="131" t="s">
        <v>13</v>
      </c>
      <c r="D18" s="131" t="s">
        <v>9</v>
      </c>
      <c r="E18" s="394" t="s">
        <v>14</v>
      </c>
      <c r="F18" s="395"/>
    </row>
    <row r="19" spans="1:6" ht="12.75">
      <c r="A19" s="118"/>
      <c r="B19" s="118"/>
      <c r="C19" s="118"/>
      <c r="D19" s="118"/>
      <c r="E19" s="377"/>
      <c r="F19" s="378"/>
    </row>
    <row r="20" spans="1:6" ht="12.75">
      <c r="A20" s="118"/>
      <c r="B20" s="118"/>
      <c r="C20" s="118"/>
      <c r="D20" s="118"/>
      <c r="E20" s="377"/>
      <c r="F20" s="378"/>
    </row>
    <row r="21" spans="1:6" ht="12.75">
      <c r="A21" s="118"/>
      <c r="B21" s="118"/>
      <c r="C21" s="118"/>
      <c r="D21" s="118"/>
      <c r="E21" s="377"/>
      <c r="F21" s="378"/>
    </row>
    <row r="22" spans="1:6" ht="0.75" customHeight="1">
      <c r="A22" s="118"/>
      <c r="B22" s="118"/>
      <c r="C22" s="118"/>
      <c r="D22" s="118"/>
      <c r="E22" s="377"/>
      <c r="F22" s="378"/>
    </row>
    <row r="23" spans="1:6" ht="21" customHeight="1">
      <c r="A23" s="308" t="s">
        <v>196</v>
      </c>
      <c r="B23" s="309"/>
      <c r="C23" s="309"/>
      <c r="D23" s="310"/>
      <c r="E23" s="377"/>
      <c r="F23" s="378"/>
    </row>
    <row r="24" spans="1:6" ht="17.25" customHeight="1">
      <c r="A24" s="311"/>
      <c r="B24" s="312"/>
      <c r="C24" s="312"/>
      <c r="D24" s="313"/>
      <c r="E24" s="377"/>
      <c r="F24" s="378"/>
    </row>
    <row r="25" spans="1:6" ht="12.75">
      <c r="A25" s="314"/>
      <c r="B25" s="315"/>
      <c r="C25" s="315"/>
      <c r="D25" s="316"/>
      <c r="E25" s="377"/>
      <c r="F25" s="378"/>
    </row>
    <row r="26" spans="1:6" ht="12.75">
      <c r="A26" s="118"/>
      <c r="B26" s="118"/>
      <c r="C26" s="118"/>
      <c r="D26" s="118"/>
      <c r="E26" s="377"/>
      <c r="F26" s="378"/>
    </row>
    <row r="27" spans="1:6" ht="12.75">
      <c r="A27" s="118"/>
      <c r="B27" s="118"/>
      <c r="C27" s="118"/>
      <c r="D27" s="118"/>
      <c r="E27" s="132"/>
      <c r="F27" s="133"/>
    </row>
    <row r="28" spans="1:6" ht="12.75">
      <c r="A28" s="118"/>
      <c r="B28" s="118"/>
      <c r="C28" s="118"/>
      <c r="D28" s="118"/>
      <c r="E28" s="377"/>
      <c r="F28" s="378"/>
    </row>
    <row r="29" spans="1:6" ht="12.75">
      <c r="A29" s="118"/>
      <c r="B29" s="118"/>
      <c r="C29" s="118"/>
      <c r="D29" s="118"/>
      <c r="E29" s="377"/>
      <c r="F29" s="378"/>
    </row>
    <row r="30" spans="1:6" ht="12.75">
      <c r="A30" s="118"/>
      <c r="B30" s="118"/>
      <c r="C30" s="118"/>
      <c r="D30" s="118"/>
      <c r="E30" s="377"/>
      <c r="F30" s="378"/>
    </row>
    <row r="31" spans="1:6" ht="12.75">
      <c r="A31" s="118"/>
      <c r="B31" s="118"/>
      <c r="C31" s="118"/>
      <c r="D31" s="118"/>
      <c r="E31" s="377"/>
      <c r="F31" s="378"/>
    </row>
    <row r="32" spans="1:6" ht="12.75">
      <c r="A32" s="118"/>
      <c r="B32" s="118"/>
      <c r="C32" s="118"/>
      <c r="D32" s="118"/>
      <c r="E32" s="120"/>
      <c r="F32" s="121"/>
    </row>
    <row r="33" spans="1:6" ht="12.75">
      <c r="A33" s="118"/>
      <c r="B33" s="118"/>
      <c r="C33" s="118"/>
      <c r="D33" s="118"/>
      <c r="E33" s="377"/>
      <c r="F33" s="378"/>
    </row>
    <row r="34" spans="1:6" ht="12.75">
      <c r="A34" s="118"/>
      <c r="B34" s="118"/>
      <c r="C34" s="118"/>
      <c r="D34" s="118"/>
      <c r="E34" s="377"/>
      <c r="F34" s="378"/>
    </row>
    <row r="35" spans="1:6" ht="12.75">
      <c r="A35" s="118"/>
      <c r="B35" s="118"/>
      <c r="C35" s="118"/>
      <c r="D35" s="118"/>
      <c r="E35" s="377"/>
      <c r="F35" s="378"/>
    </row>
    <row r="36" spans="1:6" ht="12.75">
      <c r="A36" s="118"/>
      <c r="B36" s="118"/>
      <c r="C36" s="118"/>
      <c r="D36" s="118"/>
      <c r="E36" s="377"/>
      <c r="F36" s="378"/>
    </row>
    <row r="37" spans="1:6" ht="12.75">
      <c r="A37" s="118"/>
      <c r="B37" s="118"/>
      <c r="C37" s="118"/>
      <c r="D37" s="118"/>
      <c r="E37" s="377"/>
      <c r="F37" s="378"/>
    </row>
    <row r="38" spans="1:6" ht="12.75">
      <c r="A38" s="119"/>
      <c r="B38" s="119"/>
      <c r="C38" s="119"/>
      <c r="D38" s="119"/>
      <c r="E38" s="379"/>
      <c r="F38" s="380"/>
    </row>
    <row r="39" spans="1:6" ht="12.75">
      <c r="A39" s="122"/>
      <c r="B39" s="122"/>
      <c r="C39" s="122"/>
      <c r="D39" s="122"/>
      <c r="E39" s="123"/>
      <c r="F39" s="123"/>
    </row>
    <row r="40" ht="7.5" customHeight="1"/>
    <row r="41" spans="1:7" ht="27.75" customHeight="1">
      <c r="A41" s="34" t="s">
        <v>72</v>
      </c>
      <c r="B41" s="267" t="s">
        <v>5</v>
      </c>
      <c r="C41" s="267"/>
      <c r="D41" s="267"/>
      <c r="E41" s="267"/>
      <c r="F41" s="34" t="s">
        <v>73</v>
      </c>
      <c r="G41" s="34"/>
    </row>
    <row r="42" spans="1:7" ht="31.5" customHeight="1">
      <c r="A42" s="7" t="s">
        <v>194</v>
      </c>
      <c r="B42" s="247" t="s">
        <v>188</v>
      </c>
      <c r="C42" s="247"/>
      <c r="D42" s="247"/>
      <c r="E42" s="247"/>
      <c r="F42" s="7" t="s">
        <v>192</v>
      </c>
      <c r="G42" s="35"/>
    </row>
    <row r="48" spans="1:6" ht="14.25" customHeight="1">
      <c r="A48" s="35"/>
      <c r="B48" s="35"/>
      <c r="C48" s="247"/>
      <c r="D48" s="247"/>
      <c r="E48" s="247"/>
      <c r="F48" s="247"/>
    </row>
  </sheetData>
  <sheetProtection/>
  <mergeCells count="29">
    <mergeCell ref="A23:D25"/>
    <mergeCell ref="E26:F26"/>
    <mergeCell ref="E23:F23"/>
    <mergeCell ref="E18:F18"/>
    <mergeCell ref="E19:F19"/>
    <mergeCell ref="E20:F20"/>
    <mergeCell ref="E21:F21"/>
    <mergeCell ref="E22:F22"/>
    <mergeCell ref="E14:F16"/>
    <mergeCell ref="E17:F17"/>
    <mergeCell ref="A12:F12"/>
    <mergeCell ref="A14:A16"/>
    <mergeCell ref="B14:D15"/>
    <mergeCell ref="E24:F24"/>
    <mergeCell ref="E31:F31"/>
    <mergeCell ref="E29:F29"/>
    <mergeCell ref="C48:D48"/>
    <mergeCell ref="E48:F48"/>
    <mergeCell ref="B41:E41"/>
    <mergeCell ref="B42:E42"/>
    <mergeCell ref="E33:F33"/>
    <mergeCell ref="E34:F34"/>
    <mergeCell ref="E35:F35"/>
    <mergeCell ref="E36:F36"/>
    <mergeCell ref="E37:F37"/>
    <mergeCell ref="E38:F38"/>
    <mergeCell ref="E30:F30"/>
    <mergeCell ref="E25:F25"/>
    <mergeCell ref="E28:F28"/>
  </mergeCells>
  <printOptions/>
  <pageMargins left="0.3937007874015748" right="0.3937007874015748" top="0.3937007874015748" bottom="0.3937007874015748" header="0.1968503937007874" footer="0.3937007874015748"/>
  <pageSetup horizontalDpi="600" verticalDpi="600" orientation="landscape" r:id="rId2"/>
  <headerFooter alignWithMargins="0">
    <oddFooter>&amp;R&amp;"Palatino Linotype,Negrita"&amp;12Informe de Cuenta Pública 2008</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I43"/>
  <sheetViews>
    <sheetView showGridLines="0" zoomScalePageLayoutView="0" workbookViewId="0" topLeftCell="A29">
      <selection activeCell="A30" sqref="A30"/>
    </sheetView>
  </sheetViews>
  <sheetFormatPr defaultColWidth="9.140625" defaultRowHeight="12.75"/>
  <cols>
    <col min="1" max="1" width="13.00390625" style="4" customWidth="1"/>
    <col min="2" max="2" width="16.421875" style="4" customWidth="1"/>
    <col min="3" max="4" width="13.7109375" style="4" customWidth="1"/>
    <col min="5" max="5" width="13.00390625" style="4" bestFit="1" customWidth="1"/>
    <col min="6" max="6" width="3.421875" style="76" bestFit="1" customWidth="1"/>
    <col min="7" max="7" width="97.421875" style="4" customWidth="1"/>
    <col min="8" max="16384" width="9.140625" style="4" customWidth="1"/>
  </cols>
  <sheetData>
    <row r="1" ht="13.5" customHeight="1"/>
    <row r="2" ht="16.5" customHeight="1">
      <c r="C2" s="75"/>
    </row>
    <row r="3" s="76" customFormat="1" ht="16.5" customHeight="1">
      <c r="C3" s="77"/>
    </row>
    <row r="4" ht="12" customHeight="1">
      <c r="C4" s="64"/>
    </row>
    <row r="5" ht="12" customHeight="1">
      <c r="C5" s="64"/>
    </row>
    <row r="6" ht="12" customHeight="1">
      <c r="C6" s="64"/>
    </row>
    <row r="8" spans="1:7" ht="19.5" customHeight="1">
      <c r="A8" s="265" t="s">
        <v>157</v>
      </c>
      <c r="B8" s="265"/>
      <c r="C8" s="265"/>
      <c r="D8" s="265"/>
      <c r="E8" s="265"/>
      <c r="F8" s="265"/>
      <c r="G8" s="265"/>
    </row>
    <row r="9" spans="1:7" ht="16.5" customHeight="1">
      <c r="A9" s="263" t="s">
        <v>179</v>
      </c>
      <c r="B9" s="263"/>
      <c r="C9" s="263"/>
      <c r="D9" s="263"/>
      <c r="E9" s="263"/>
      <c r="F9" s="263"/>
      <c r="G9" s="263"/>
    </row>
    <row r="10" ht="6" customHeight="1">
      <c r="A10" s="1"/>
    </row>
    <row r="11" spans="1:7" ht="24.75" customHeight="1">
      <c r="A11" s="259" t="s">
        <v>90</v>
      </c>
      <c r="B11" s="250" t="s">
        <v>0</v>
      </c>
      <c r="C11" s="251"/>
      <c r="D11" s="252"/>
      <c r="E11" s="59" t="s">
        <v>146</v>
      </c>
      <c r="F11" s="172"/>
      <c r="G11" s="95"/>
    </row>
    <row r="12" spans="1:7" ht="18" customHeight="1">
      <c r="A12" s="260"/>
      <c r="B12" s="33" t="s">
        <v>147</v>
      </c>
      <c r="C12" s="33" t="s">
        <v>148</v>
      </c>
      <c r="D12" s="33" t="s">
        <v>3</v>
      </c>
      <c r="E12" s="152" t="s">
        <v>150</v>
      </c>
      <c r="F12" s="173" t="s">
        <v>96</v>
      </c>
      <c r="G12" s="174" t="s">
        <v>98</v>
      </c>
    </row>
    <row r="13" spans="1:7" ht="15.75" customHeight="1">
      <c r="A13" s="261"/>
      <c r="B13" s="22" t="s">
        <v>152</v>
      </c>
      <c r="C13" s="22" t="s">
        <v>153</v>
      </c>
      <c r="D13" s="22" t="s">
        <v>154</v>
      </c>
      <c r="E13" s="22" t="s">
        <v>155</v>
      </c>
      <c r="F13" s="175" t="s">
        <v>97</v>
      </c>
      <c r="G13" s="176" t="s">
        <v>99</v>
      </c>
    </row>
    <row r="14" spans="1:6" s="6" customFormat="1" ht="7.5" customHeight="1">
      <c r="A14" s="89"/>
      <c r="B14" s="268"/>
      <c r="C14" s="268"/>
      <c r="D14" s="268"/>
      <c r="F14" s="64"/>
    </row>
    <row r="15" spans="1:7" s="94" customFormat="1" ht="18.75" customHeight="1">
      <c r="A15" s="150" t="s">
        <v>121</v>
      </c>
      <c r="B15" s="177" t="s">
        <v>12</v>
      </c>
      <c r="C15" s="177" t="s">
        <v>12</v>
      </c>
      <c r="D15" s="177" t="s">
        <v>12</v>
      </c>
      <c r="E15" s="178"/>
      <c r="F15" s="179"/>
      <c r="G15" s="180"/>
    </row>
    <row r="16" spans="1:7" s="79" customFormat="1" ht="30.75" customHeight="1">
      <c r="A16" s="181" t="s">
        <v>169</v>
      </c>
      <c r="B16" s="225">
        <f>+B18+B20+B22</f>
        <v>152251915.79999998</v>
      </c>
      <c r="C16" s="240">
        <f>+C18+C20+C22</f>
        <v>150135217.23000002</v>
      </c>
      <c r="D16" s="225">
        <f>+D18+D20+D22</f>
        <v>150135217.23000002</v>
      </c>
      <c r="E16" s="241">
        <v>-2116698.57</v>
      </c>
      <c r="F16" s="182"/>
      <c r="G16" s="183"/>
    </row>
    <row r="17" spans="1:7" s="79" customFormat="1" ht="30.75" customHeight="1">
      <c r="A17" s="181"/>
      <c r="B17" s="225"/>
      <c r="C17" s="225"/>
      <c r="D17" s="225"/>
      <c r="E17" s="242">
        <v>0</v>
      </c>
      <c r="F17" s="182"/>
      <c r="G17" s="220" t="s">
        <v>232</v>
      </c>
    </row>
    <row r="18" spans="1:7" ht="41.25" customHeight="1">
      <c r="A18" s="96">
        <v>1000</v>
      </c>
      <c r="B18" s="225">
        <v>137679262.88</v>
      </c>
      <c r="C18" s="225">
        <v>138516816.52</v>
      </c>
      <c r="D18" s="225">
        <v>138516816.52</v>
      </c>
      <c r="E18" s="243" t="s">
        <v>231</v>
      </c>
      <c r="F18" s="184" t="s">
        <v>24</v>
      </c>
      <c r="G18" s="219" t="s">
        <v>233</v>
      </c>
    </row>
    <row r="19" spans="1:7" ht="21" customHeight="1">
      <c r="A19" s="96"/>
      <c r="B19" s="224"/>
      <c r="C19" s="225"/>
      <c r="D19" s="225"/>
      <c r="E19" s="227">
        <v>0</v>
      </c>
      <c r="F19" s="184" t="s">
        <v>25</v>
      </c>
      <c r="G19" s="218" t="s">
        <v>235</v>
      </c>
    </row>
    <row r="20" spans="1:7" ht="26.25" customHeight="1">
      <c r="A20" s="223">
        <v>2000</v>
      </c>
      <c r="B20" s="225">
        <v>2686731.66</v>
      </c>
      <c r="C20" s="225">
        <v>1526053.85</v>
      </c>
      <c r="D20" s="225">
        <v>1526053.85</v>
      </c>
      <c r="E20" s="241">
        <v>-1160677.81</v>
      </c>
      <c r="F20" s="182" t="s">
        <v>24</v>
      </c>
      <c r="G20" s="222" t="s">
        <v>234</v>
      </c>
    </row>
    <row r="21" spans="1:7" ht="16.5" customHeight="1">
      <c r="A21" s="96"/>
      <c r="B21" s="224"/>
      <c r="C21" s="225"/>
      <c r="D21" s="225"/>
      <c r="E21" s="226">
        <v>0</v>
      </c>
      <c r="F21" s="184" t="s">
        <v>25</v>
      </c>
      <c r="G21" s="218" t="s">
        <v>235</v>
      </c>
    </row>
    <row r="22" spans="1:7" ht="45" customHeight="1">
      <c r="A22" s="223">
        <v>3000</v>
      </c>
      <c r="B22" s="225">
        <v>11885921.26</v>
      </c>
      <c r="C22" s="225">
        <v>10092346.86</v>
      </c>
      <c r="D22" s="225">
        <v>10092346.86</v>
      </c>
      <c r="E22" s="241">
        <v>-1793574.4</v>
      </c>
      <c r="F22" s="182" t="s">
        <v>24</v>
      </c>
      <c r="G22" s="219" t="s">
        <v>252</v>
      </c>
    </row>
    <row r="23" spans="1:7" ht="15" customHeight="1">
      <c r="A23" s="96"/>
      <c r="B23" s="224">
        <v>1882669.28</v>
      </c>
      <c r="C23" s="225">
        <v>2308177.86</v>
      </c>
      <c r="D23" s="225">
        <v>4190847.14</v>
      </c>
      <c r="E23" s="226">
        <v>0</v>
      </c>
      <c r="F23" s="184" t="s">
        <v>25</v>
      </c>
      <c r="G23" s="218" t="s">
        <v>235</v>
      </c>
    </row>
    <row r="24" spans="1:7" ht="19.5" customHeight="1">
      <c r="A24" s="96">
        <v>4000</v>
      </c>
      <c r="B24" s="224"/>
      <c r="C24" s="225"/>
      <c r="D24" s="225"/>
      <c r="E24" s="226"/>
      <c r="F24" s="187"/>
      <c r="G24" s="164"/>
    </row>
    <row r="25" spans="1:7" ht="10.5" customHeight="1">
      <c r="A25" s="186"/>
      <c r="B25" s="224"/>
      <c r="C25" s="225"/>
      <c r="D25" s="225"/>
      <c r="E25" s="226"/>
      <c r="F25" s="187"/>
      <c r="G25" s="164"/>
    </row>
    <row r="26" spans="1:7" ht="26.25" customHeight="1">
      <c r="A26" s="181" t="s">
        <v>33</v>
      </c>
      <c r="B26" s="225">
        <f>+B28+B31</f>
        <v>1840541.2</v>
      </c>
      <c r="C26" s="225">
        <f>+C28+C31</f>
        <v>3957239.77</v>
      </c>
      <c r="D26" s="225">
        <f>+D28+D31</f>
        <v>3957239.77</v>
      </c>
      <c r="E26" s="227">
        <v>2116698.57</v>
      </c>
      <c r="F26" s="182"/>
      <c r="G26" s="221"/>
    </row>
    <row r="27" spans="1:7" ht="26.25" customHeight="1">
      <c r="A27" s="181"/>
      <c r="B27" s="224"/>
      <c r="C27" s="224"/>
      <c r="D27" s="224"/>
      <c r="E27" s="226">
        <v>0</v>
      </c>
      <c r="F27" s="184"/>
      <c r="G27" s="218"/>
    </row>
    <row r="28" spans="1:7" ht="39.75" customHeight="1">
      <c r="A28" s="96">
        <v>5000</v>
      </c>
      <c r="B28" s="224">
        <v>1840541.2</v>
      </c>
      <c r="C28" s="224">
        <v>2392022.4</v>
      </c>
      <c r="D28" s="224">
        <v>2392022.4</v>
      </c>
      <c r="E28" s="224">
        <v>551481.2</v>
      </c>
      <c r="F28" s="184" t="s">
        <v>24</v>
      </c>
      <c r="G28" s="219" t="s">
        <v>251</v>
      </c>
    </row>
    <row r="29" spans="1:7" ht="13.5" customHeight="1">
      <c r="A29" s="96"/>
      <c r="B29" s="244"/>
      <c r="C29" s="225"/>
      <c r="D29" s="225"/>
      <c r="E29" s="227">
        <v>0</v>
      </c>
      <c r="F29" s="184" t="s">
        <v>25</v>
      </c>
      <c r="G29" s="218" t="s">
        <v>235</v>
      </c>
    </row>
    <row r="30" spans="1:7" ht="13.5" customHeight="1">
      <c r="A30" s="96"/>
      <c r="B30" s="244"/>
      <c r="C30" s="225"/>
      <c r="D30" s="225"/>
      <c r="E30" s="225"/>
      <c r="F30" s="184"/>
      <c r="G30" s="185"/>
    </row>
    <row r="31" spans="1:7" ht="32.25" customHeight="1">
      <c r="A31" s="223">
        <v>6000</v>
      </c>
      <c r="B31" s="225">
        <v>0</v>
      </c>
      <c r="C31" s="225">
        <v>1565217.37</v>
      </c>
      <c r="D31" s="225">
        <v>1565217.37</v>
      </c>
      <c r="E31" s="225">
        <v>1565217.37</v>
      </c>
      <c r="F31" s="182" t="s">
        <v>24</v>
      </c>
      <c r="G31" s="220" t="s">
        <v>236</v>
      </c>
    </row>
    <row r="32" spans="1:7" ht="22.5" customHeight="1">
      <c r="A32" s="96" t="s">
        <v>170</v>
      </c>
      <c r="B32" s="244"/>
      <c r="C32" s="225"/>
      <c r="D32" s="225"/>
      <c r="E32" s="225">
        <v>0</v>
      </c>
      <c r="F32" s="184" t="s">
        <v>25</v>
      </c>
      <c r="G32" s="218" t="s">
        <v>235</v>
      </c>
    </row>
    <row r="33" spans="1:7" ht="22.5" customHeight="1">
      <c r="A33" s="96">
        <v>9000</v>
      </c>
      <c r="B33" s="244"/>
      <c r="C33" s="225"/>
      <c r="D33" s="225"/>
      <c r="E33" s="225"/>
      <c r="F33" s="187"/>
      <c r="G33" s="164"/>
    </row>
    <row r="34" spans="1:7" ht="15.75" customHeight="1">
      <c r="A34" s="97" t="s">
        <v>158</v>
      </c>
      <c r="B34" s="245">
        <f>+B16+B26</f>
        <v>154092456.99999997</v>
      </c>
      <c r="C34" s="245">
        <f>+C16+C26</f>
        <v>154092457.00000003</v>
      </c>
      <c r="D34" s="245">
        <f>+D16+D26</f>
        <v>154092457.00000003</v>
      </c>
      <c r="E34" s="246">
        <f>+C34-B34</f>
        <v>0</v>
      </c>
      <c r="F34" s="188"/>
      <c r="G34" s="170"/>
    </row>
    <row r="35" spans="1:7" ht="8.25" customHeight="1">
      <c r="A35" s="189"/>
      <c r="B35" s="190"/>
      <c r="C35" s="190"/>
      <c r="D35" s="190"/>
      <c r="E35" s="57"/>
      <c r="F35" s="191"/>
      <c r="G35" s="57"/>
    </row>
    <row r="36" ht="8.25" customHeight="1">
      <c r="A36" s="2"/>
    </row>
    <row r="37" spans="1:7" ht="12.75" customHeight="1">
      <c r="A37" s="266" t="s">
        <v>144</v>
      </c>
      <c r="B37" s="266"/>
      <c r="C37" s="266"/>
      <c r="D37" s="267" t="s">
        <v>161</v>
      </c>
      <c r="E37" s="267"/>
      <c r="F37" s="267"/>
      <c r="G37" s="91" t="s">
        <v>162</v>
      </c>
    </row>
    <row r="38" spans="1:9" s="76" customFormat="1" ht="27.75" customHeight="1">
      <c r="A38" s="247" t="s">
        <v>182</v>
      </c>
      <c r="B38" s="247"/>
      <c r="C38" s="247"/>
      <c r="D38" s="264" t="s">
        <v>180</v>
      </c>
      <c r="E38" s="264"/>
      <c r="F38" s="264"/>
      <c r="G38" s="7" t="s">
        <v>237</v>
      </c>
      <c r="H38" s="151"/>
      <c r="I38" s="151"/>
    </row>
    <row r="39" spans="1:3" ht="14.25">
      <c r="A39" s="3"/>
      <c r="B39" s="80"/>
      <c r="C39" s="80"/>
    </row>
    <row r="40" spans="1:3" ht="13.5">
      <c r="A40" s="81"/>
      <c r="B40" s="80"/>
      <c r="C40" s="80"/>
    </row>
    <row r="43" spans="4:6" ht="14.25" customHeight="1">
      <c r="D43" s="264"/>
      <c r="E43" s="264"/>
      <c r="F43" s="264"/>
    </row>
  </sheetData>
  <sheetProtection/>
  <mergeCells count="10">
    <mergeCell ref="D43:F43"/>
    <mergeCell ref="A38:C38"/>
    <mergeCell ref="D38:F38"/>
    <mergeCell ref="A8:G8"/>
    <mergeCell ref="A9:G9"/>
    <mergeCell ref="A37:C37"/>
    <mergeCell ref="D37:F37"/>
    <mergeCell ref="B14:D14"/>
    <mergeCell ref="B11:D11"/>
    <mergeCell ref="A11:A13"/>
  </mergeCells>
  <printOptions horizontalCentered="1"/>
  <pageMargins left="0.3937007874015748" right="0.3937007874015748" top="0.3937007874015748" bottom="0.3937007874015748" header="0.1968503937007874" footer="0.3937007874015748"/>
  <pageSetup horizontalDpi="600" verticalDpi="600" orientation="landscape" paperSize="133" r:id="rId2"/>
  <headerFooter alignWithMargins="0">
    <oddFooter>&amp;R&amp;"Palatino Linotype,Negrita"&amp;12Informe de Cuenta Pública 2008</oddFooter>
  </headerFooter>
  <drawing r:id="rId1"/>
</worksheet>
</file>

<file path=xl/worksheets/sheet3.xml><?xml version="1.0" encoding="utf-8"?>
<worksheet xmlns="http://schemas.openxmlformats.org/spreadsheetml/2006/main" xmlns:r="http://schemas.openxmlformats.org/officeDocument/2006/relationships">
  <dimension ref="A1:K41"/>
  <sheetViews>
    <sheetView showGridLines="0" zoomScalePageLayoutView="0" workbookViewId="0" topLeftCell="A9">
      <selection activeCell="A18" sqref="A18"/>
    </sheetView>
  </sheetViews>
  <sheetFormatPr defaultColWidth="11.421875" defaultRowHeight="12.75"/>
  <cols>
    <col min="1" max="1" width="3.140625" style="4" customWidth="1"/>
    <col min="2" max="2" width="3.28125" style="4" customWidth="1"/>
    <col min="3" max="3" width="3.140625" style="4" customWidth="1"/>
    <col min="4" max="4" width="44.421875" style="4" customWidth="1"/>
    <col min="5" max="6" width="9.140625" style="4" customWidth="1"/>
    <col min="7" max="7" width="12.7109375" style="4" customWidth="1"/>
    <col min="8" max="8" width="11.140625" style="4" customWidth="1"/>
    <col min="9" max="9" width="12.28125" style="4" customWidth="1"/>
    <col min="10" max="11" width="14.00390625" style="4" customWidth="1"/>
    <col min="12" max="16384" width="11.421875" style="4" customWidth="1"/>
  </cols>
  <sheetData>
    <row r="1" ht="16.5">
      <c r="H1" s="44"/>
    </row>
    <row r="2" ht="16.5">
      <c r="H2" s="44"/>
    </row>
    <row r="3" ht="13.5"/>
    <row r="4" ht="13.5"/>
    <row r="5" ht="13.5"/>
    <row r="6" ht="13.5"/>
    <row r="8" spans="1:11" ht="20.25" customHeight="1">
      <c r="A8" s="134" t="s">
        <v>140</v>
      </c>
      <c r="B8" s="12"/>
      <c r="C8" s="13"/>
      <c r="D8" s="13"/>
      <c r="E8" s="13"/>
      <c r="F8" s="13"/>
      <c r="G8" s="13"/>
      <c r="H8" s="13"/>
      <c r="I8" s="13"/>
      <c r="J8" s="12"/>
      <c r="K8" s="12"/>
    </row>
    <row r="9" spans="1:11" ht="12.75" customHeight="1">
      <c r="A9" s="134" t="s">
        <v>164</v>
      </c>
      <c r="B9" s="12"/>
      <c r="C9" s="13"/>
      <c r="D9" s="13"/>
      <c r="E9" s="13"/>
      <c r="F9" s="13"/>
      <c r="G9" s="13"/>
      <c r="H9" s="13"/>
      <c r="I9" s="13"/>
      <c r="J9" s="12"/>
      <c r="K9" s="12"/>
    </row>
    <row r="10" spans="1:11" ht="16.5" customHeight="1">
      <c r="A10" s="263" t="s">
        <v>179</v>
      </c>
      <c r="B10" s="263"/>
      <c r="C10" s="263"/>
      <c r="D10" s="263"/>
      <c r="E10" s="263"/>
      <c r="F10" s="263"/>
      <c r="G10" s="263"/>
      <c r="H10" s="30"/>
      <c r="I10" s="30"/>
      <c r="J10" s="29"/>
      <c r="K10" s="29"/>
    </row>
    <row r="11" spans="1:11" ht="6" customHeight="1">
      <c r="A11" s="27"/>
      <c r="B11" s="28"/>
      <c r="C11" s="28"/>
      <c r="D11" s="28"/>
      <c r="E11" s="28"/>
      <c r="F11" s="28"/>
      <c r="G11" s="28"/>
      <c r="H11" s="28"/>
      <c r="I11" s="28"/>
      <c r="J11" s="28"/>
      <c r="K11" s="28"/>
    </row>
    <row r="12" spans="1:11" ht="15" customHeight="1">
      <c r="A12" s="259" t="s">
        <v>41</v>
      </c>
      <c r="B12" s="259" t="s">
        <v>6</v>
      </c>
      <c r="C12" s="259" t="s">
        <v>7</v>
      </c>
      <c r="D12" s="259" t="s">
        <v>11</v>
      </c>
      <c r="E12" s="259" t="s">
        <v>55</v>
      </c>
      <c r="F12" s="270" t="s">
        <v>65</v>
      </c>
      <c r="G12" s="271"/>
      <c r="H12" s="271"/>
      <c r="I12" s="271"/>
      <c r="J12" s="271"/>
      <c r="K12" s="272"/>
    </row>
    <row r="13" spans="1:11" ht="15" customHeight="1">
      <c r="A13" s="273"/>
      <c r="B13" s="273"/>
      <c r="C13" s="273"/>
      <c r="D13" s="273"/>
      <c r="E13" s="273"/>
      <c r="F13" s="250" t="s">
        <v>57</v>
      </c>
      <c r="G13" s="251"/>
      <c r="H13" s="251"/>
      <c r="I13" s="250" t="s">
        <v>58</v>
      </c>
      <c r="J13" s="251"/>
      <c r="K13" s="252"/>
    </row>
    <row r="14" spans="1:11" ht="30" customHeight="1">
      <c r="A14" s="274"/>
      <c r="B14" s="274"/>
      <c r="C14" s="274"/>
      <c r="D14" s="274"/>
      <c r="E14" s="274"/>
      <c r="F14" s="56" t="s">
        <v>59</v>
      </c>
      <c r="G14" s="56" t="s">
        <v>60</v>
      </c>
      <c r="H14" s="56" t="s">
        <v>61</v>
      </c>
      <c r="I14" s="56" t="s">
        <v>62</v>
      </c>
      <c r="J14" s="56" t="s">
        <v>63</v>
      </c>
      <c r="K14" s="56" t="s">
        <v>64</v>
      </c>
    </row>
    <row r="15" spans="1:11" ht="7.5" customHeight="1">
      <c r="A15" s="55"/>
      <c r="B15" s="55"/>
      <c r="C15" s="55"/>
      <c r="D15" s="55"/>
      <c r="E15" s="40"/>
      <c r="F15" s="40"/>
      <c r="G15" s="40"/>
      <c r="H15" s="40"/>
      <c r="I15" s="40"/>
      <c r="J15" s="40"/>
      <c r="K15" s="40"/>
    </row>
    <row r="16" spans="1:11" ht="13.5">
      <c r="A16" s="45"/>
      <c r="B16" s="45"/>
      <c r="C16" s="45"/>
      <c r="D16" s="45"/>
      <c r="E16" s="24"/>
      <c r="F16" s="24" t="s">
        <v>12</v>
      </c>
      <c r="G16" s="24" t="s">
        <v>12</v>
      </c>
      <c r="H16" s="24" t="s">
        <v>12</v>
      </c>
      <c r="I16" s="24" t="s">
        <v>13</v>
      </c>
      <c r="J16" s="24" t="s">
        <v>13</v>
      </c>
      <c r="K16" s="24" t="s">
        <v>13</v>
      </c>
    </row>
    <row r="17" spans="1:11" ht="13.5" customHeight="1">
      <c r="A17" s="24">
        <v>1</v>
      </c>
      <c r="B17" s="24"/>
      <c r="C17" s="24"/>
      <c r="D17" s="24"/>
      <c r="E17" s="45"/>
      <c r="F17" s="45"/>
      <c r="G17" s="46"/>
      <c r="H17" s="46"/>
      <c r="I17" s="47"/>
      <c r="J17" s="48"/>
      <c r="K17" s="48"/>
    </row>
    <row r="18" spans="1:11" ht="14.25">
      <c r="A18" s="15"/>
      <c r="B18" s="24" t="s">
        <v>121</v>
      </c>
      <c r="C18" s="16"/>
      <c r="D18" s="16"/>
      <c r="E18" s="45"/>
      <c r="F18" s="45"/>
      <c r="G18" s="46"/>
      <c r="H18" s="46"/>
      <c r="I18" s="47"/>
      <c r="J18" s="48"/>
      <c r="K18" s="48"/>
    </row>
    <row r="19" spans="1:11" ht="13.5" customHeight="1">
      <c r="A19" s="15"/>
      <c r="B19" s="15"/>
      <c r="C19" s="24" t="s">
        <v>121</v>
      </c>
      <c r="D19" s="24" t="s">
        <v>121</v>
      </c>
      <c r="E19" s="24" t="s">
        <v>121</v>
      </c>
      <c r="F19" s="24"/>
      <c r="G19" s="47"/>
      <c r="H19" s="47"/>
      <c r="I19" s="49"/>
      <c r="J19" s="48"/>
      <c r="K19" s="48"/>
    </row>
    <row r="20" spans="1:11" ht="14.25">
      <c r="A20" s="50"/>
      <c r="B20" s="50"/>
      <c r="C20" s="50"/>
      <c r="D20" s="50"/>
      <c r="E20" s="50"/>
      <c r="F20" s="50"/>
      <c r="G20" s="47"/>
      <c r="H20" s="47"/>
      <c r="I20" s="47"/>
      <c r="J20" s="48"/>
      <c r="K20" s="48"/>
    </row>
    <row r="21" spans="1:11" ht="14.25">
      <c r="A21" s="50"/>
      <c r="B21" s="50"/>
      <c r="C21" s="50"/>
      <c r="D21" s="50"/>
      <c r="E21" s="50"/>
      <c r="F21" s="50"/>
      <c r="G21" s="47"/>
      <c r="H21" s="47"/>
      <c r="I21" s="47"/>
      <c r="J21" s="48"/>
      <c r="K21" s="48"/>
    </row>
    <row r="22" spans="1:11" ht="28.5">
      <c r="A22" s="50"/>
      <c r="B22" s="50"/>
      <c r="C22" s="50"/>
      <c r="D22" s="202" t="s">
        <v>196</v>
      </c>
      <c r="E22" s="50"/>
      <c r="F22" s="50"/>
      <c r="G22" s="47"/>
      <c r="H22" s="47"/>
      <c r="I22" s="47"/>
      <c r="J22" s="48"/>
      <c r="K22" s="48"/>
    </row>
    <row r="23" spans="1:11" ht="14.25">
      <c r="A23" s="50"/>
      <c r="B23" s="50"/>
      <c r="C23" s="50"/>
      <c r="D23" s="50"/>
      <c r="E23" s="50"/>
      <c r="F23" s="50"/>
      <c r="G23" s="47"/>
      <c r="H23" s="47"/>
      <c r="I23" s="47"/>
      <c r="J23" s="48"/>
      <c r="K23" s="48"/>
    </row>
    <row r="24" spans="1:11" ht="14.25">
      <c r="A24" s="50"/>
      <c r="B24" s="50"/>
      <c r="C24" s="50"/>
      <c r="D24" s="50"/>
      <c r="E24" s="50"/>
      <c r="F24" s="50"/>
      <c r="G24" s="47"/>
      <c r="H24" s="47"/>
      <c r="I24" s="47"/>
      <c r="J24" s="48"/>
      <c r="K24" s="48"/>
    </row>
    <row r="25" spans="1:11" ht="14.25">
      <c r="A25" s="50"/>
      <c r="B25" s="50"/>
      <c r="C25" s="50"/>
      <c r="D25" s="50"/>
      <c r="E25" s="50"/>
      <c r="F25" s="50"/>
      <c r="G25" s="47"/>
      <c r="H25" s="47"/>
      <c r="I25" s="47"/>
      <c r="J25" s="48"/>
      <c r="K25" s="48"/>
    </row>
    <row r="26" spans="1:11" ht="14.25">
      <c r="A26" s="50"/>
      <c r="B26" s="50"/>
      <c r="C26" s="50"/>
      <c r="D26" s="50"/>
      <c r="E26" s="50"/>
      <c r="F26" s="50"/>
      <c r="G26" s="47"/>
      <c r="H26" s="47"/>
      <c r="I26" s="47"/>
      <c r="J26" s="48"/>
      <c r="K26" s="48"/>
    </row>
    <row r="27" spans="1:11" ht="14.25">
      <c r="A27" s="50"/>
      <c r="B27" s="50"/>
      <c r="C27" s="50"/>
      <c r="D27" s="50"/>
      <c r="E27" s="50"/>
      <c r="F27" s="50"/>
      <c r="G27" s="47"/>
      <c r="H27" s="47"/>
      <c r="I27" s="47"/>
      <c r="J27" s="48"/>
      <c r="K27" s="48"/>
    </row>
    <row r="28" spans="1:11" ht="14.25">
      <c r="A28" s="50"/>
      <c r="B28" s="50"/>
      <c r="C28" s="50"/>
      <c r="D28" s="50"/>
      <c r="E28" s="50"/>
      <c r="F28" s="50"/>
      <c r="G28" s="47"/>
      <c r="H28" s="47"/>
      <c r="I28" s="47"/>
      <c r="J28" s="48"/>
      <c r="K28" s="48"/>
    </row>
    <row r="29" spans="1:11" ht="14.25">
      <c r="A29" s="50"/>
      <c r="B29" s="50"/>
      <c r="C29" s="50"/>
      <c r="D29" s="50"/>
      <c r="E29" s="50"/>
      <c r="F29" s="50"/>
      <c r="G29" s="47"/>
      <c r="H29" s="47"/>
      <c r="I29" s="47"/>
      <c r="J29" s="48"/>
      <c r="K29" s="48"/>
    </row>
    <row r="30" spans="1:11" ht="14.25">
      <c r="A30" s="50"/>
      <c r="B30" s="50"/>
      <c r="C30" s="50"/>
      <c r="D30" s="50"/>
      <c r="E30" s="50"/>
      <c r="F30" s="50"/>
      <c r="G30" s="47"/>
      <c r="H30" s="47"/>
      <c r="I30" s="47"/>
      <c r="J30" s="48"/>
      <c r="K30" s="48"/>
    </row>
    <row r="31" spans="1:11" ht="14.25">
      <c r="A31" s="50"/>
      <c r="B31" s="50"/>
      <c r="C31" s="50"/>
      <c r="D31" s="50"/>
      <c r="E31" s="50"/>
      <c r="F31" s="50"/>
      <c r="G31" s="47"/>
      <c r="H31" s="47"/>
      <c r="I31" s="47"/>
      <c r="J31" s="48"/>
      <c r="K31" s="48"/>
    </row>
    <row r="32" spans="1:11" ht="14.25">
      <c r="A32" s="50"/>
      <c r="B32" s="50"/>
      <c r="C32" s="50"/>
      <c r="D32" s="50"/>
      <c r="E32" s="50"/>
      <c r="F32" s="50"/>
      <c r="G32" s="47"/>
      <c r="H32" s="47"/>
      <c r="I32" s="47"/>
      <c r="J32" s="48"/>
      <c r="K32" s="48"/>
    </row>
    <row r="33" spans="1:11" ht="14.25">
      <c r="A33" s="50"/>
      <c r="B33" s="50"/>
      <c r="C33" s="50"/>
      <c r="D33" s="50"/>
      <c r="E33" s="50"/>
      <c r="F33" s="50"/>
      <c r="G33" s="47"/>
      <c r="H33" s="47"/>
      <c r="I33" s="47"/>
      <c r="J33" s="48"/>
      <c r="K33" s="48"/>
    </row>
    <row r="34" spans="1:11" ht="14.25">
      <c r="A34" s="50"/>
      <c r="B34" s="50"/>
      <c r="C34" s="50"/>
      <c r="D34" s="50"/>
      <c r="E34" s="50"/>
      <c r="F34" s="50"/>
      <c r="G34" s="47"/>
      <c r="H34" s="47"/>
      <c r="I34" s="47"/>
      <c r="J34" s="48"/>
      <c r="K34" s="48"/>
    </row>
    <row r="35" spans="1:11" ht="14.25">
      <c r="A35" s="50"/>
      <c r="B35" s="50"/>
      <c r="C35" s="50"/>
      <c r="D35" s="193" t="s">
        <v>163</v>
      </c>
      <c r="E35" s="50"/>
      <c r="F35" s="50"/>
      <c r="G35" s="47"/>
      <c r="H35" s="47"/>
      <c r="I35" s="47"/>
      <c r="J35" s="48"/>
      <c r="K35" s="48"/>
    </row>
    <row r="36" spans="1:11" ht="14.25">
      <c r="A36" s="51"/>
      <c r="B36" s="51"/>
      <c r="C36" s="51"/>
      <c r="D36" s="51"/>
      <c r="E36" s="51"/>
      <c r="F36" s="51"/>
      <c r="G36" s="52"/>
      <c r="H36" s="52"/>
      <c r="I36" s="52"/>
      <c r="J36" s="53"/>
      <c r="K36" s="53"/>
    </row>
    <row r="37" spans="1:2" ht="13.5">
      <c r="A37" s="88" t="s">
        <v>107</v>
      </c>
      <c r="B37" s="197" t="s">
        <v>171</v>
      </c>
    </row>
    <row r="40" spans="3:11" ht="13.5">
      <c r="C40" s="269" t="s">
        <v>34</v>
      </c>
      <c r="D40" s="269"/>
      <c r="E40" s="269"/>
      <c r="F40" s="269" t="s">
        <v>136</v>
      </c>
      <c r="G40" s="269"/>
      <c r="H40" s="269"/>
      <c r="I40" s="269" t="s">
        <v>137</v>
      </c>
      <c r="J40" s="269"/>
      <c r="K40" s="269"/>
    </row>
    <row r="41" spans="3:11" ht="26.25" customHeight="1">
      <c r="C41" s="247" t="s">
        <v>184</v>
      </c>
      <c r="D41" s="247"/>
      <c r="E41" s="247"/>
      <c r="F41" s="264" t="s">
        <v>180</v>
      </c>
      <c r="G41" s="264"/>
      <c r="H41" s="264"/>
      <c r="I41" s="247" t="s">
        <v>181</v>
      </c>
      <c r="J41" s="247"/>
      <c r="K41" s="247"/>
    </row>
  </sheetData>
  <sheetProtection/>
  <mergeCells count="15">
    <mergeCell ref="I13:K13"/>
    <mergeCell ref="F12:K12"/>
    <mergeCell ref="F13:H13"/>
    <mergeCell ref="E12:E14"/>
    <mergeCell ref="A10:G10"/>
    <mergeCell ref="D12:D14"/>
    <mergeCell ref="A12:A14"/>
    <mergeCell ref="B12:B14"/>
    <mergeCell ref="C12:C14"/>
    <mergeCell ref="F40:H40"/>
    <mergeCell ref="I40:K40"/>
    <mergeCell ref="F41:H41"/>
    <mergeCell ref="I41:K41"/>
    <mergeCell ref="C40:E40"/>
    <mergeCell ref="C41:E41"/>
  </mergeCells>
  <printOptions horizontalCentered="1"/>
  <pageMargins left="0.3937007874015748" right="0.3937007874015748" top="0.3937007874015748" bottom="0.3937007874015748" header="0.1968503937007874" footer="0.3937007874015748"/>
  <pageSetup horizontalDpi="600" verticalDpi="600" orientation="landscape" paperSize="133" scale="90" r:id="rId2"/>
  <headerFooter alignWithMargins="0">
    <oddFooter>&amp;R&amp;"Palatino Linotype,Negrita"&amp;12Informe de Cuenta Pública 2008</oddFooter>
  </headerFooter>
  <drawing r:id="rId1"/>
</worksheet>
</file>

<file path=xl/worksheets/sheet4.xml><?xml version="1.0" encoding="utf-8"?>
<worksheet xmlns="http://schemas.openxmlformats.org/spreadsheetml/2006/main" xmlns:r="http://schemas.openxmlformats.org/officeDocument/2006/relationships">
  <dimension ref="A1:N69"/>
  <sheetViews>
    <sheetView showGridLines="0" zoomScale="85" zoomScaleNormal="85" zoomScalePageLayoutView="55" workbookViewId="0" topLeftCell="A1">
      <selection activeCell="D49" sqref="D49"/>
    </sheetView>
  </sheetViews>
  <sheetFormatPr defaultColWidth="11.421875" defaultRowHeight="12.75"/>
  <cols>
    <col min="1" max="1" width="3.140625" style="4" customWidth="1"/>
    <col min="2" max="2" width="3.28125" style="4" customWidth="1"/>
    <col min="3" max="3" width="3.140625" style="4" customWidth="1"/>
    <col min="4" max="4" width="36.00390625" style="4" customWidth="1"/>
    <col min="5" max="5" width="10.140625" style="4" customWidth="1"/>
    <col min="6" max="6" width="9.57421875" style="4" customWidth="1"/>
    <col min="7" max="7" width="12.140625" style="4" customWidth="1"/>
    <col min="8" max="8" width="11.140625" style="4" customWidth="1"/>
    <col min="9" max="9" width="7.57421875" style="4" customWidth="1"/>
    <col min="10" max="10" width="13.8515625" style="4" customWidth="1"/>
    <col min="11" max="11" width="14.8515625" style="4" customWidth="1"/>
    <col min="12" max="12" width="14.140625" style="4" customWidth="1"/>
    <col min="13" max="13" width="9.140625" style="4" customWidth="1"/>
    <col min="14" max="14" width="8.140625" style="4" customWidth="1"/>
    <col min="15" max="16384" width="11.421875" style="4" customWidth="1"/>
  </cols>
  <sheetData>
    <row r="1" spans="8:14" ht="16.5">
      <c r="H1" s="44"/>
      <c r="N1" s="83"/>
    </row>
    <row r="2" ht="15">
      <c r="N2" s="83"/>
    </row>
    <row r="3" ht="15">
      <c r="N3" s="83"/>
    </row>
    <row r="4" ht="15">
      <c r="N4" s="83"/>
    </row>
    <row r="5" ht="13.5"/>
    <row r="6" ht="13.5"/>
    <row r="7" ht="9.75" customHeight="1"/>
    <row r="9" spans="1:14" ht="24" customHeight="1">
      <c r="A9" s="134" t="s">
        <v>101</v>
      </c>
      <c r="B9" s="99"/>
      <c r="C9" s="13"/>
      <c r="D9" s="13"/>
      <c r="E9" s="13"/>
      <c r="F9" s="13"/>
      <c r="G9" s="13"/>
      <c r="H9" s="13"/>
      <c r="I9" s="13"/>
      <c r="J9" s="13"/>
      <c r="K9" s="12"/>
      <c r="L9" s="12"/>
      <c r="M9" s="13"/>
      <c r="N9" s="13"/>
    </row>
    <row r="10" spans="1:14" ht="16.5" customHeight="1">
      <c r="A10" s="263" t="s">
        <v>179</v>
      </c>
      <c r="B10" s="263"/>
      <c r="C10" s="263"/>
      <c r="D10" s="263"/>
      <c r="E10" s="263"/>
      <c r="F10" s="263"/>
      <c r="G10" s="263"/>
      <c r="H10" s="30"/>
      <c r="I10" s="30"/>
      <c r="J10" s="30"/>
      <c r="K10" s="29"/>
      <c r="L10" s="29"/>
      <c r="M10" s="30"/>
      <c r="N10" s="30"/>
    </row>
    <row r="11" spans="1:14" ht="8.25" customHeight="1">
      <c r="A11" s="27"/>
      <c r="B11" s="28"/>
      <c r="C11" s="28"/>
      <c r="D11" s="28"/>
      <c r="E11" s="28"/>
      <c r="F11" s="28"/>
      <c r="G11" s="28"/>
      <c r="H11" s="28"/>
      <c r="I11" s="28"/>
      <c r="J11" s="28"/>
      <c r="K11" s="28"/>
      <c r="L11" s="28"/>
      <c r="M11" s="28"/>
      <c r="N11" s="28"/>
    </row>
    <row r="12" spans="1:14" ht="15" customHeight="1">
      <c r="A12" s="259" t="s">
        <v>41</v>
      </c>
      <c r="B12" s="259" t="s">
        <v>6</v>
      </c>
      <c r="C12" s="259" t="s">
        <v>7</v>
      </c>
      <c r="D12" s="259" t="s">
        <v>11</v>
      </c>
      <c r="E12" s="259" t="s">
        <v>55</v>
      </c>
      <c r="F12" s="270" t="s">
        <v>56</v>
      </c>
      <c r="G12" s="271"/>
      <c r="H12" s="271"/>
      <c r="I12" s="271"/>
      <c r="J12" s="271"/>
      <c r="K12" s="271"/>
      <c r="L12" s="271"/>
      <c r="M12" s="271"/>
      <c r="N12" s="272"/>
    </row>
    <row r="13" spans="1:14" ht="15" customHeight="1">
      <c r="A13" s="273"/>
      <c r="B13" s="273"/>
      <c r="C13" s="273"/>
      <c r="D13" s="273"/>
      <c r="E13" s="273"/>
      <c r="F13" s="250" t="s">
        <v>57</v>
      </c>
      <c r="G13" s="251"/>
      <c r="H13" s="251"/>
      <c r="I13" s="252"/>
      <c r="J13" s="250" t="s">
        <v>58</v>
      </c>
      <c r="K13" s="276"/>
      <c r="L13" s="276"/>
      <c r="M13" s="277"/>
      <c r="N13" s="279" t="s">
        <v>130</v>
      </c>
    </row>
    <row r="14" spans="1:14" ht="41.25" customHeight="1">
      <c r="A14" s="274"/>
      <c r="B14" s="274"/>
      <c r="C14" s="274"/>
      <c r="D14" s="274"/>
      <c r="E14" s="274"/>
      <c r="F14" s="56" t="s">
        <v>133</v>
      </c>
      <c r="G14" s="56" t="s">
        <v>124</v>
      </c>
      <c r="H14" s="56" t="s">
        <v>125</v>
      </c>
      <c r="I14" s="56" t="s">
        <v>123</v>
      </c>
      <c r="J14" s="56" t="s">
        <v>126</v>
      </c>
      <c r="K14" s="56" t="s">
        <v>127</v>
      </c>
      <c r="L14" s="56" t="s">
        <v>128</v>
      </c>
      <c r="M14" s="56" t="s">
        <v>129</v>
      </c>
      <c r="N14" s="280"/>
    </row>
    <row r="15" spans="1:14" ht="7.5" customHeight="1">
      <c r="A15" s="55"/>
      <c r="B15" s="55"/>
      <c r="C15" s="55"/>
      <c r="D15" s="55"/>
      <c r="E15" s="40"/>
      <c r="F15" s="40"/>
      <c r="G15" s="40"/>
      <c r="H15" s="40"/>
      <c r="I15" s="40"/>
      <c r="J15" s="40"/>
      <c r="K15" s="40"/>
      <c r="L15" s="40"/>
      <c r="M15" s="40"/>
      <c r="N15" s="40"/>
    </row>
    <row r="16" spans="1:14" ht="13.5">
      <c r="A16" s="45"/>
      <c r="B16" s="45"/>
      <c r="C16" s="45"/>
      <c r="D16" s="45"/>
      <c r="E16" s="106" t="s">
        <v>121</v>
      </c>
      <c r="F16" s="106" t="s">
        <v>12</v>
      </c>
      <c r="G16" s="106" t="s">
        <v>12</v>
      </c>
      <c r="H16" s="106" t="s">
        <v>12</v>
      </c>
      <c r="I16" s="136" t="s">
        <v>13</v>
      </c>
      <c r="J16" s="136" t="s">
        <v>9</v>
      </c>
      <c r="K16" s="136" t="s">
        <v>9</v>
      </c>
      <c r="L16" s="136" t="s">
        <v>9</v>
      </c>
      <c r="M16" s="136" t="s">
        <v>14</v>
      </c>
      <c r="N16" s="136" t="s">
        <v>15</v>
      </c>
    </row>
    <row r="17" spans="1:14" ht="13.5" customHeight="1">
      <c r="A17" s="106">
        <v>11</v>
      </c>
      <c r="B17" s="24"/>
      <c r="C17" s="24"/>
      <c r="D17" s="204" t="s">
        <v>197</v>
      </c>
      <c r="E17" s="45"/>
      <c r="F17" s="45"/>
      <c r="G17" s="46"/>
      <c r="H17" s="46"/>
      <c r="I17" s="137"/>
      <c r="J17" s="209">
        <f aca="true" t="shared" si="0" ref="J17:L18">+J18</f>
        <v>154092457</v>
      </c>
      <c r="K17" s="209">
        <f t="shared" si="0"/>
        <v>154092456.99999997</v>
      </c>
      <c r="L17" s="209">
        <f t="shared" si="0"/>
        <v>154092456.99999997</v>
      </c>
      <c r="M17" s="210">
        <f aca="true" t="shared" si="1" ref="M17:M23">+L17/J17%</f>
        <v>99.99999999999997</v>
      </c>
      <c r="N17" s="210">
        <f aca="true" t="shared" si="2" ref="N17:N23">+K17/L17%</f>
        <v>100</v>
      </c>
    </row>
    <row r="18" spans="1:14" ht="14.25">
      <c r="A18" s="15"/>
      <c r="B18" s="106">
        <v>0</v>
      </c>
      <c r="C18" s="16"/>
      <c r="D18" s="45" t="s">
        <v>198</v>
      </c>
      <c r="E18" s="45" t="s">
        <v>226</v>
      </c>
      <c r="F18" s="45">
        <v>1</v>
      </c>
      <c r="G18" s="46">
        <v>1</v>
      </c>
      <c r="H18" s="46">
        <v>1</v>
      </c>
      <c r="I18" s="47">
        <v>1</v>
      </c>
      <c r="J18" s="209">
        <f t="shared" si="0"/>
        <v>154092457</v>
      </c>
      <c r="K18" s="209">
        <f t="shared" si="0"/>
        <v>154092456.99999997</v>
      </c>
      <c r="L18" s="209">
        <f t="shared" si="0"/>
        <v>154092456.99999997</v>
      </c>
      <c r="M18" s="210">
        <f t="shared" si="1"/>
        <v>99.99999999999997</v>
      </c>
      <c r="N18" s="210">
        <f t="shared" si="2"/>
        <v>100</v>
      </c>
    </row>
    <row r="19" spans="1:14" ht="13.5" customHeight="1">
      <c r="A19" s="15"/>
      <c r="B19" s="15"/>
      <c r="C19" s="106">
        <v>42</v>
      </c>
      <c r="D19" s="204" t="s">
        <v>200</v>
      </c>
      <c r="F19" s="24"/>
      <c r="G19" s="47"/>
      <c r="H19" s="47"/>
      <c r="I19" s="49"/>
      <c r="J19" s="209">
        <f>+J20+J21+J22+J23+J48+J49+J50+J51+J52+J53+J54+J55</f>
        <v>154092457</v>
      </c>
      <c r="K19" s="209">
        <f>+K20+K21+K22+K23+K48+K49+K50+K51+K52+K53+K54+K55</f>
        <v>154092456.99999997</v>
      </c>
      <c r="L19" s="209">
        <f>+L20+L21+L22+L23+L48+L49+L50+L51+L52+L53+L54+L55</f>
        <v>154092456.99999997</v>
      </c>
      <c r="M19" s="210">
        <f t="shared" si="1"/>
        <v>99.99999999999997</v>
      </c>
      <c r="N19" s="210">
        <f t="shared" si="2"/>
        <v>100</v>
      </c>
    </row>
    <row r="20" spans="1:14" ht="49.5" customHeight="1">
      <c r="A20" s="50"/>
      <c r="B20" s="50"/>
      <c r="C20" s="50"/>
      <c r="D20" s="206" t="s">
        <v>199</v>
      </c>
      <c r="E20" s="205" t="s">
        <v>210</v>
      </c>
      <c r="F20" s="205">
        <v>95</v>
      </c>
      <c r="G20" s="207">
        <v>95</v>
      </c>
      <c r="H20" s="207">
        <v>95</v>
      </c>
      <c r="I20" s="208">
        <v>100</v>
      </c>
      <c r="J20" s="209">
        <v>42719643</v>
      </c>
      <c r="K20" s="209">
        <v>43326518.06</v>
      </c>
      <c r="L20" s="209">
        <f>40998084.52+2328433.54</f>
        <v>43326518.06</v>
      </c>
      <c r="M20" s="210">
        <f t="shared" si="1"/>
        <v>101.42059955884932</v>
      </c>
      <c r="N20" s="210">
        <f t="shared" si="2"/>
        <v>100</v>
      </c>
    </row>
    <row r="21" spans="1:14" ht="77.25" customHeight="1">
      <c r="A21" s="50"/>
      <c r="B21" s="50"/>
      <c r="C21" s="50"/>
      <c r="D21" s="206" t="s">
        <v>238</v>
      </c>
      <c r="E21" s="205" t="s">
        <v>210</v>
      </c>
      <c r="F21" s="205">
        <v>25</v>
      </c>
      <c r="G21" s="207">
        <v>25</v>
      </c>
      <c r="H21" s="207">
        <v>25</v>
      </c>
      <c r="I21" s="208">
        <v>100</v>
      </c>
      <c r="J21" s="209">
        <v>31148066</v>
      </c>
      <c r="K21" s="209">
        <v>31590555.29</v>
      </c>
      <c r="L21" s="209">
        <f>29892830.39+1697724.9</f>
        <v>31590555.29</v>
      </c>
      <c r="M21" s="210">
        <f t="shared" si="1"/>
        <v>101.42059956467281</v>
      </c>
      <c r="N21" s="210">
        <f t="shared" si="2"/>
        <v>100</v>
      </c>
    </row>
    <row r="22" spans="1:14" ht="28.5">
      <c r="A22" s="50"/>
      <c r="B22" s="50"/>
      <c r="C22" s="50"/>
      <c r="D22" s="206" t="s">
        <v>201</v>
      </c>
      <c r="E22" s="205" t="s">
        <v>211</v>
      </c>
      <c r="F22" s="205">
        <v>7</v>
      </c>
      <c r="G22" s="207">
        <v>7</v>
      </c>
      <c r="H22" s="207">
        <v>7</v>
      </c>
      <c r="I22" s="208">
        <v>100</v>
      </c>
      <c r="J22" s="209">
        <v>3414976</v>
      </c>
      <c r="K22" s="209">
        <v>3463489.13</v>
      </c>
      <c r="L22" s="209">
        <f>3277355.91+186133.22</f>
        <v>3463489.1300000004</v>
      </c>
      <c r="M22" s="210">
        <f t="shared" si="1"/>
        <v>101.42059944198729</v>
      </c>
      <c r="N22" s="210">
        <f t="shared" si="2"/>
        <v>99.99999999999999</v>
      </c>
    </row>
    <row r="23" spans="1:14" ht="28.5">
      <c r="A23" s="51"/>
      <c r="B23" s="51"/>
      <c r="C23" s="51"/>
      <c r="D23" s="211" t="s">
        <v>202</v>
      </c>
      <c r="E23" s="212" t="s">
        <v>212</v>
      </c>
      <c r="F23" s="212">
        <v>1</v>
      </c>
      <c r="G23" s="213">
        <v>1</v>
      </c>
      <c r="H23" s="213">
        <v>1</v>
      </c>
      <c r="I23" s="214">
        <v>100</v>
      </c>
      <c r="J23" s="215">
        <v>6785579</v>
      </c>
      <c r="K23" s="215">
        <v>4846842.16</v>
      </c>
      <c r="L23" s="215">
        <f>4586366.43+260475.73</f>
        <v>4846842.16</v>
      </c>
      <c r="M23" s="216">
        <f t="shared" si="1"/>
        <v>71.42857168120806</v>
      </c>
      <c r="N23" s="216">
        <f t="shared" si="2"/>
        <v>100</v>
      </c>
    </row>
    <row r="27" spans="1:13" ht="13.5">
      <c r="A27" s="275" t="s">
        <v>49</v>
      </c>
      <c r="B27" s="275"/>
      <c r="C27" s="275"/>
      <c r="D27" s="275"/>
      <c r="E27" s="34"/>
      <c r="F27" s="275" t="s">
        <v>5</v>
      </c>
      <c r="G27" s="275"/>
      <c r="H27" s="275"/>
      <c r="I27" s="275"/>
      <c r="K27" s="275" t="s">
        <v>74</v>
      </c>
      <c r="L27" s="275"/>
      <c r="M27" s="275"/>
    </row>
    <row r="28" spans="1:13" ht="14.25">
      <c r="A28" s="247" t="s">
        <v>184</v>
      </c>
      <c r="B28" s="247"/>
      <c r="C28" s="247"/>
      <c r="D28" s="247"/>
      <c r="E28" s="35"/>
      <c r="G28" s="264" t="s">
        <v>230</v>
      </c>
      <c r="H28" s="264"/>
      <c r="I28" s="264"/>
      <c r="K28" s="247" t="s">
        <v>181</v>
      </c>
      <c r="L28" s="247"/>
      <c r="M28" s="247"/>
    </row>
    <row r="29" spans="4:13" ht="13.5">
      <c r="D29" s="4" t="s">
        <v>223</v>
      </c>
      <c r="G29" s="278" t="s">
        <v>224</v>
      </c>
      <c r="H29" s="278"/>
      <c r="I29" s="278"/>
      <c r="K29" s="278" t="s">
        <v>225</v>
      </c>
      <c r="L29" s="278"/>
      <c r="M29" s="278"/>
    </row>
    <row r="30" spans="7:13" ht="13.5">
      <c r="G30" s="88"/>
      <c r="H30" s="88"/>
      <c r="I30" s="88"/>
      <c r="K30" s="88"/>
      <c r="L30" s="88"/>
      <c r="M30" s="88"/>
    </row>
    <row r="32" spans="7:12" ht="13.5">
      <c r="G32" s="4" t="s">
        <v>220</v>
      </c>
      <c r="L32" s="4" t="s">
        <v>222</v>
      </c>
    </row>
    <row r="33" ht="13.5"/>
    <row r="34" spans="8:14" ht="16.5">
      <c r="H34" s="44"/>
      <c r="N34" s="83"/>
    </row>
    <row r="35" ht="15">
      <c r="N35" s="83"/>
    </row>
    <row r="36" ht="15">
      <c r="N36" s="83"/>
    </row>
    <row r="37" ht="15">
      <c r="N37" s="83"/>
    </row>
    <row r="38" ht="13.5"/>
    <row r="40" ht="18.75" customHeight="1"/>
    <row r="41" ht="30" customHeight="1"/>
    <row r="42" spans="1:14" ht="35.25" customHeight="1">
      <c r="A42" s="134" t="s">
        <v>101</v>
      </c>
      <c r="B42" s="99"/>
      <c r="C42" s="13"/>
      <c r="D42" s="13"/>
      <c r="E42" s="13"/>
      <c r="F42" s="13"/>
      <c r="G42" s="13"/>
      <c r="H42" s="13"/>
      <c r="I42" s="13"/>
      <c r="J42" s="13"/>
      <c r="K42" s="12"/>
      <c r="L42" s="12"/>
      <c r="M42" s="13"/>
      <c r="N42" s="13"/>
    </row>
    <row r="43" spans="1:14" ht="15">
      <c r="A43" s="263" t="s">
        <v>179</v>
      </c>
      <c r="B43" s="263"/>
      <c r="C43" s="263"/>
      <c r="D43" s="263"/>
      <c r="E43" s="263"/>
      <c r="F43" s="263"/>
      <c r="G43" s="263"/>
      <c r="H43" s="30"/>
      <c r="I43" s="30"/>
      <c r="J43" s="30"/>
      <c r="K43" s="29"/>
      <c r="L43" s="29"/>
      <c r="M43" s="30"/>
      <c r="N43" s="30"/>
    </row>
    <row r="44" spans="1:14" ht="14.25">
      <c r="A44" s="27"/>
      <c r="B44" s="28"/>
      <c r="C44" s="28"/>
      <c r="D44" s="28"/>
      <c r="E44" s="28"/>
      <c r="F44" s="28"/>
      <c r="G44" s="28"/>
      <c r="H44" s="28"/>
      <c r="I44" s="28"/>
      <c r="J44" s="28"/>
      <c r="K44" s="28"/>
      <c r="L44" s="28"/>
      <c r="M44" s="28"/>
      <c r="N44" s="28"/>
    </row>
    <row r="45" spans="1:14" ht="15" customHeight="1">
      <c r="A45" s="259" t="s">
        <v>41</v>
      </c>
      <c r="B45" s="259" t="s">
        <v>6</v>
      </c>
      <c r="C45" s="259" t="s">
        <v>7</v>
      </c>
      <c r="D45" s="259" t="s">
        <v>11</v>
      </c>
      <c r="E45" s="259" t="s">
        <v>55</v>
      </c>
      <c r="F45" s="270" t="s">
        <v>56</v>
      </c>
      <c r="G45" s="271"/>
      <c r="H45" s="271"/>
      <c r="I45" s="271"/>
      <c r="J45" s="271"/>
      <c r="K45" s="271"/>
      <c r="L45" s="271"/>
      <c r="M45" s="271"/>
      <c r="N45" s="272"/>
    </row>
    <row r="46" spans="1:14" ht="15" customHeight="1">
      <c r="A46" s="273"/>
      <c r="B46" s="273"/>
      <c r="C46" s="273"/>
      <c r="D46" s="273"/>
      <c r="E46" s="273"/>
      <c r="F46" s="250" t="s">
        <v>57</v>
      </c>
      <c r="G46" s="251"/>
      <c r="H46" s="251"/>
      <c r="I46" s="252"/>
      <c r="J46" s="250" t="s">
        <v>58</v>
      </c>
      <c r="K46" s="276"/>
      <c r="L46" s="276"/>
      <c r="M46" s="277"/>
      <c r="N46" s="279" t="s">
        <v>130</v>
      </c>
    </row>
    <row r="47" spans="1:14" ht="36">
      <c r="A47" s="274"/>
      <c r="B47" s="274"/>
      <c r="C47" s="274"/>
      <c r="D47" s="274"/>
      <c r="E47" s="274"/>
      <c r="F47" s="56" t="s">
        <v>133</v>
      </c>
      <c r="G47" s="56" t="s">
        <v>124</v>
      </c>
      <c r="H47" s="56" t="s">
        <v>125</v>
      </c>
      <c r="I47" s="56" t="s">
        <v>123</v>
      </c>
      <c r="J47" s="56" t="s">
        <v>126</v>
      </c>
      <c r="K47" s="56" t="s">
        <v>127</v>
      </c>
      <c r="L47" s="56" t="s">
        <v>128</v>
      </c>
      <c r="M47" s="56" t="s">
        <v>129</v>
      </c>
      <c r="N47" s="280"/>
    </row>
    <row r="48" spans="1:14" ht="13.5" customHeight="1">
      <c r="A48" s="50"/>
      <c r="B48" s="50"/>
      <c r="C48" s="50"/>
      <c r="D48" s="203" t="s">
        <v>239</v>
      </c>
      <c r="E48" s="205" t="s">
        <v>213</v>
      </c>
      <c r="F48" s="205">
        <v>61</v>
      </c>
      <c r="G48" s="207">
        <v>61</v>
      </c>
      <c r="H48" s="207">
        <v>61</v>
      </c>
      <c r="I48" s="208">
        <v>100</v>
      </c>
      <c r="J48" s="209">
        <v>3312514</v>
      </c>
      <c r="K48" s="209">
        <v>3359571.54</v>
      </c>
      <c r="L48" s="209">
        <f>3179023.02+180548.52</f>
        <v>3359571.54</v>
      </c>
      <c r="M48" s="210">
        <f aca="true" t="shared" si="3" ref="M48:M55">+L48/J48%</f>
        <v>101.42059897709112</v>
      </c>
      <c r="N48" s="210">
        <f aca="true" t="shared" si="4" ref="N48:N55">+K48/L48%</f>
        <v>100</v>
      </c>
    </row>
    <row r="49" spans="1:14" ht="28.5">
      <c r="A49" s="50"/>
      <c r="B49" s="50"/>
      <c r="C49" s="50"/>
      <c r="D49" s="203" t="s">
        <v>203</v>
      </c>
      <c r="E49" s="205" t="s">
        <v>214</v>
      </c>
      <c r="F49" s="205">
        <v>67</v>
      </c>
      <c r="G49" s="207">
        <v>67</v>
      </c>
      <c r="H49" s="207">
        <v>67</v>
      </c>
      <c r="I49" s="208">
        <v>100</v>
      </c>
      <c r="J49" s="209">
        <v>1987508</v>
      </c>
      <c r="K49" s="209">
        <v>2015742.53</v>
      </c>
      <c r="L49" s="209">
        <f>1907413.44+108329.1</f>
        <v>2015742.54</v>
      </c>
      <c r="M49" s="210">
        <f t="shared" si="3"/>
        <v>101.42060006802488</v>
      </c>
      <c r="N49" s="210">
        <f t="shared" si="4"/>
        <v>99.9999995039049</v>
      </c>
    </row>
    <row r="50" spans="1:14" ht="14.25">
      <c r="A50" s="50"/>
      <c r="B50" s="50"/>
      <c r="C50" s="50"/>
      <c r="D50" s="206" t="s">
        <v>204</v>
      </c>
      <c r="E50" s="205" t="s">
        <v>215</v>
      </c>
      <c r="F50" s="205">
        <v>30</v>
      </c>
      <c r="G50" s="207">
        <v>30</v>
      </c>
      <c r="H50" s="207">
        <v>30</v>
      </c>
      <c r="I50" s="208">
        <v>100</v>
      </c>
      <c r="J50" s="209">
        <v>4580644</v>
      </c>
      <c r="K50" s="209">
        <v>4645716.64</v>
      </c>
      <c r="L50" s="209">
        <f>4396048.7+249667.94</f>
        <v>4645716.640000001</v>
      </c>
      <c r="M50" s="210">
        <f t="shared" si="3"/>
        <v>101.42060024747613</v>
      </c>
      <c r="N50" s="210">
        <f t="shared" si="4"/>
        <v>99.99999999999997</v>
      </c>
    </row>
    <row r="51" spans="1:14" ht="71.25">
      <c r="A51" s="50"/>
      <c r="B51" s="50"/>
      <c r="C51" s="50"/>
      <c r="D51" s="206" t="s">
        <v>205</v>
      </c>
      <c r="E51" s="205" t="s">
        <v>216</v>
      </c>
      <c r="F51" s="205">
        <v>50</v>
      </c>
      <c r="G51" s="207">
        <v>50</v>
      </c>
      <c r="H51" s="207">
        <v>50</v>
      </c>
      <c r="I51" s="208">
        <v>100</v>
      </c>
      <c r="J51" s="209">
        <v>20149454</v>
      </c>
      <c r="K51" s="209">
        <v>20435697.04</v>
      </c>
      <c r="L51" s="209">
        <f>19337451.33+1098245.7</f>
        <v>20435697.029999997</v>
      </c>
      <c r="M51" s="210">
        <f t="shared" si="3"/>
        <v>101.42059943659018</v>
      </c>
      <c r="N51" s="210">
        <f t="shared" si="4"/>
        <v>100.00000004893398</v>
      </c>
    </row>
    <row r="52" spans="1:14" ht="28.5">
      <c r="A52" s="50"/>
      <c r="B52" s="50"/>
      <c r="C52" s="50"/>
      <c r="D52" s="203" t="s">
        <v>206</v>
      </c>
      <c r="E52" s="205" t="s">
        <v>210</v>
      </c>
      <c r="F52" s="205">
        <v>80</v>
      </c>
      <c r="G52" s="207">
        <v>80</v>
      </c>
      <c r="H52" s="207">
        <v>80</v>
      </c>
      <c r="I52" s="208">
        <v>100</v>
      </c>
      <c r="J52" s="209">
        <v>33374721</v>
      </c>
      <c r="K52" s="209">
        <v>33848842.19</v>
      </c>
      <c r="L52" s="209">
        <f>32029753.49+1819088.7</f>
        <v>33848842.19</v>
      </c>
      <c r="M52" s="210">
        <f t="shared" si="3"/>
        <v>101.42059971078109</v>
      </c>
      <c r="N52" s="210">
        <f t="shared" si="4"/>
        <v>100</v>
      </c>
    </row>
    <row r="53" spans="1:14" ht="28.5">
      <c r="A53" s="50"/>
      <c r="B53" s="50"/>
      <c r="C53" s="50"/>
      <c r="D53" s="203" t="s">
        <v>207</v>
      </c>
      <c r="E53" s="205" t="s">
        <v>217</v>
      </c>
      <c r="F53" s="205">
        <v>14</v>
      </c>
      <c r="G53" s="207">
        <v>14</v>
      </c>
      <c r="H53" s="207">
        <v>14</v>
      </c>
      <c r="I53" s="208">
        <v>100</v>
      </c>
      <c r="J53" s="209">
        <v>5106202</v>
      </c>
      <c r="K53" s="209">
        <v>5178740.7</v>
      </c>
      <c r="L53" s="209">
        <f>4900427.23+278313.47</f>
        <v>5178740.7</v>
      </c>
      <c r="M53" s="210">
        <f t="shared" si="3"/>
        <v>101.42059989009445</v>
      </c>
      <c r="N53" s="210">
        <f t="shared" si="4"/>
        <v>100</v>
      </c>
    </row>
    <row r="54" spans="1:14" ht="28.5">
      <c r="A54" s="50"/>
      <c r="B54" s="50"/>
      <c r="C54" s="50"/>
      <c r="D54" s="203" t="s">
        <v>208</v>
      </c>
      <c r="E54" s="205" t="s">
        <v>218</v>
      </c>
      <c r="F54" s="205">
        <v>1</v>
      </c>
      <c r="G54" s="207">
        <v>1</v>
      </c>
      <c r="H54" s="207">
        <v>1</v>
      </c>
      <c r="I54" s="208">
        <v>100</v>
      </c>
      <c r="J54" s="209">
        <v>513150</v>
      </c>
      <c r="K54" s="209">
        <v>366535.72</v>
      </c>
      <c r="L54" s="209">
        <f>346837.52+19698.19</f>
        <v>366535.71</v>
      </c>
      <c r="M54" s="210">
        <f t="shared" si="3"/>
        <v>71.42857059339374</v>
      </c>
      <c r="N54" s="210">
        <f t="shared" si="4"/>
        <v>100.00000272824713</v>
      </c>
    </row>
    <row r="55" spans="1:14" ht="28.5">
      <c r="A55" s="50"/>
      <c r="B55" s="50"/>
      <c r="C55" s="50"/>
      <c r="D55" s="206" t="s">
        <v>209</v>
      </c>
      <c r="E55" s="205" t="s">
        <v>219</v>
      </c>
      <c r="F55" s="205">
        <v>8</v>
      </c>
      <c r="G55" s="207">
        <v>8</v>
      </c>
      <c r="H55" s="207">
        <v>8</v>
      </c>
      <c r="I55" s="208">
        <v>100</v>
      </c>
      <c r="J55" s="209">
        <v>1000000</v>
      </c>
      <c r="K55" s="209">
        <v>1014206</v>
      </c>
      <c r="L55" s="209">
        <f>959701.02+54504.99</f>
        <v>1014206.01</v>
      </c>
      <c r="M55" s="210">
        <f t="shared" si="3"/>
        <v>101.420601</v>
      </c>
      <c r="N55" s="210">
        <f t="shared" si="4"/>
        <v>99.99999901400702</v>
      </c>
    </row>
    <row r="56" spans="1:14" ht="14.25">
      <c r="A56" s="50"/>
      <c r="B56" s="50"/>
      <c r="C56" s="50"/>
      <c r="D56" s="50"/>
      <c r="E56" s="50"/>
      <c r="F56" s="205"/>
      <c r="G56" s="207"/>
      <c r="H56" s="47"/>
      <c r="I56" s="47"/>
      <c r="J56" s="209"/>
      <c r="K56" s="209"/>
      <c r="L56" s="209"/>
      <c r="M56" s="205"/>
      <c r="N56" s="49"/>
    </row>
    <row r="57" spans="1:14" ht="14.25">
      <c r="A57" s="50"/>
      <c r="B57" s="50"/>
      <c r="C57" s="50"/>
      <c r="D57" s="50"/>
      <c r="E57" s="50"/>
      <c r="F57" s="205"/>
      <c r="G57" s="207"/>
      <c r="H57" s="47"/>
      <c r="I57" s="47"/>
      <c r="J57" s="209"/>
      <c r="K57" s="209"/>
      <c r="L57" s="209"/>
      <c r="M57" s="205"/>
      <c r="N57" s="49"/>
    </row>
    <row r="58" spans="1:14" ht="14.25">
      <c r="A58" s="50"/>
      <c r="B58" s="50"/>
      <c r="C58" s="50"/>
      <c r="D58" s="50"/>
      <c r="E58" s="50"/>
      <c r="F58" s="205"/>
      <c r="G58" s="207"/>
      <c r="H58" s="47"/>
      <c r="I58" s="47"/>
      <c r="J58" s="209"/>
      <c r="K58" s="209"/>
      <c r="L58" s="209"/>
      <c r="M58" s="205"/>
      <c r="N58" s="49"/>
    </row>
    <row r="59" spans="1:14" ht="14.25">
      <c r="A59" s="50"/>
      <c r="B59" s="50"/>
      <c r="C59" s="50"/>
      <c r="D59" s="50"/>
      <c r="E59" s="50"/>
      <c r="F59" s="205"/>
      <c r="G59" s="207"/>
      <c r="H59" s="47"/>
      <c r="I59" s="47"/>
      <c r="J59" s="47"/>
      <c r="K59" s="48"/>
      <c r="L59" s="48"/>
      <c r="M59" s="50"/>
      <c r="N59" s="49"/>
    </row>
    <row r="60" spans="1:14" ht="14.25">
      <c r="A60" s="50"/>
      <c r="B60" s="50"/>
      <c r="C60" s="50"/>
      <c r="D60" s="193" t="s">
        <v>163</v>
      </c>
      <c r="E60" s="50"/>
      <c r="F60" s="205">
        <f>SUM(F20:F59)</f>
        <v>439</v>
      </c>
      <c r="G60" s="205">
        <f>SUM(G20:G59)</f>
        <v>439</v>
      </c>
      <c r="H60" s="205">
        <f>SUM(H20:H59)</f>
        <v>439</v>
      </c>
      <c r="I60" s="47"/>
      <c r="J60" s="47"/>
      <c r="K60" s="48"/>
      <c r="L60" s="48"/>
      <c r="M60" s="50"/>
      <c r="N60" s="49"/>
    </row>
    <row r="61" spans="1:14" ht="14.25">
      <c r="A61" s="51"/>
      <c r="B61" s="51"/>
      <c r="C61" s="51"/>
      <c r="D61" s="51"/>
      <c r="E61" s="51"/>
      <c r="F61" s="51"/>
      <c r="G61" s="52"/>
      <c r="H61" s="52"/>
      <c r="I61" s="52"/>
      <c r="J61" s="52"/>
      <c r="K61" s="53"/>
      <c r="L61" s="53"/>
      <c r="M61" s="51"/>
      <c r="N61" s="54"/>
    </row>
    <row r="63" spans="1:13" ht="13.5">
      <c r="A63" s="275" t="s">
        <v>49</v>
      </c>
      <c r="B63" s="275"/>
      <c r="C63" s="275"/>
      <c r="D63" s="275"/>
      <c r="E63" s="34"/>
      <c r="F63" s="275" t="s">
        <v>5</v>
      </c>
      <c r="G63" s="275"/>
      <c r="H63" s="275"/>
      <c r="I63" s="275"/>
      <c r="K63" s="275" t="s">
        <v>74</v>
      </c>
      <c r="L63" s="275"/>
      <c r="M63" s="275"/>
    </row>
    <row r="64" spans="1:13" ht="14.25">
      <c r="A64" s="247" t="s">
        <v>184</v>
      </c>
      <c r="B64" s="247"/>
      <c r="C64" s="247"/>
      <c r="D64" s="247"/>
      <c r="E64" s="35"/>
      <c r="G64" s="264" t="s">
        <v>230</v>
      </c>
      <c r="H64" s="264"/>
      <c r="I64" s="264"/>
      <c r="K64" s="247" t="s">
        <v>181</v>
      </c>
      <c r="L64" s="247"/>
      <c r="M64" s="247"/>
    </row>
    <row r="65" spans="3:13" ht="13.5">
      <c r="C65" s="278" t="s">
        <v>223</v>
      </c>
      <c r="D65" s="278"/>
      <c r="G65" s="278" t="s">
        <v>224</v>
      </c>
      <c r="H65" s="278"/>
      <c r="I65" s="278"/>
      <c r="K65" s="278" t="s">
        <v>225</v>
      </c>
      <c r="L65" s="278"/>
      <c r="M65" s="278"/>
    </row>
    <row r="67" spans="3:5" ht="14.25">
      <c r="C67" s="247"/>
      <c r="D67" s="247"/>
      <c r="E67" s="247"/>
    </row>
    <row r="68" spans="7:12" ht="13.5">
      <c r="G68" s="4" t="s">
        <v>221</v>
      </c>
      <c r="L68" s="4" t="s">
        <v>222</v>
      </c>
    </row>
    <row r="69" spans="7:9" ht="13.5">
      <c r="G69" s="264"/>
      <c r="H69" s="264"/>
      <c r="I69" s="264"/>
    </row>
  </sheetData>
  <sheetProtection/>
  <mergeCells count="39">
    <mergeCell ref="C67:E67"/>
    <mergeCell ref="G69:I69"/>
    <mergeCell ref="G64:I64"/>
    <mergeCell ref="F13:I13"/>
    <mergeCell ref="N13:N14"/>
    <mergeCell ref="E12:E14"/>
    <mergeCell ref="J13:M13"/>
    <mergeCell ref="F12:N12"/>
    <mergeCell ref="A27:D27"/>
    <mergeCell ref="F27:I27"/>
    <mergeCell ref="C65:D65"/>
    <mergeCell ref="N46:N47"/>
    <mergeCell ref="K29:M29"/>
    <mergeCell ref="K65:M65"/>
    <mergeCell ref="G65:I65"/>
    <mergeCell ref="A43:G43"/>
    <mergeCell ref="A10:G10"/>
    <mergeCell ref="K63:M63"/>
    <mergeCell ref="K64:M64"/>
    <mergeCell ref="C12:C14"/>
    <mergeCell ref="D12:D14"/>
    <mergeCell ref="F63:I63"/>
    <mergeCell ref="A63:D63"/>
    <mergeCell ref="A64:D64"/>
    <mergeCell ref="K27:M27"/>
    <mergeCell ref="A28:D28"/>
    <mergeCell ref="G28:I28"/>
    <mergeCell ref="K28:M28"/>
    <mergeCell ref="A12:A14"/>
    <mergeCell ref="B12:B14"/>
    <mergeCell ref="J46:M46"/>
    <mergeCell ref="G29:I29"/>
    <mergeCell ref="F45:N45"/>
    <mergeCell ref="F46:I46"/>
    <mergeCell ref="A45:A47"/>
    <mergeCell ref="B45:B47"/>
    <mergeCell ref="C45:C47"/>
    <mergeCell ref="D45:D47"/>
    <mergeCell ref="E45:E47"/>
  </mergeCells>
  <printOptions horizontalCentered="1"/>
  <pageMargins left="0.3937007874015748" right="0.2362204724409449" top="0.4330708661417323" bottom="0.3937007874015748" header="0.15748031496062992" footer="0.3937007874015748"/>
  <pageSetup horizontalDpi="600" verticalDpi="600" orientation="landscape" paperSize="133" scale="80" r:id="rId2"/>
  <rowBreaks count="1" manualBreakCount="1">
    <brk id="33" max="13" man="1"/>
  </rowBreaks>
  <drawing r:id="rId1"/>
</worksheet>
</file>

<file path=xl/worksheets/sheet5.xml><?xml version="1.0" encoding="utf-8"?>
<worksheet xmlns="http://schemas.openxmlformats.org/spreadsheetml/2006/main" xmlns:r="http://schemas.openxmlformats.org/officeDocument/2006/relationships">
  <dimension ref="A9:H50"/>
  <sheetViews>
    <sheetView showGridLines="0" zoomScalePageLayoutView="0" workbookViewId="0" topLeftCell="A4">
      <selection activeCell="E43" sqref="E43"/>
    </sheetView>
  </sheetViews>
  <sheetFormatPr defaultColWidth="11.421875" defaultRowHeight="12.75"/>
  <cols>
    <col min="1" max="1" width="5.00390625" style="4" customWidth="1"/>
    <col min="2" max="2" width="7.8515625" style="4" customWidth="1"/>
    <col min="3" max="3" width="8.00390625" style="4" customWidth="1"/>
    <col min="4" max="4" width="10.28125" style="4" customWidth="1"/>
    <col min="5" max="5" width="54.421875" style="4" customWidth="1"/>
    <col min="6" max="6" width="20.8515625" style="4" customWidth="1"/>
    <col min="7" max="7" width="42.57421875" style="4" customWidth="1"/>
    <col min="8" max="16384" width="11.421875" style="4" customWidth="1"/>
  </cols>
  <sheetData>
    <row r="1" ht="13.5"/>
    <row r="2" ht="13.5"/>
    <row r="3" ht="13.5"/>
    <row r="4" ht="13.5"/>
    <row r="5" ht="13.5"/>
    <row r="6" ht="13.5"/>
    <row r="7" ht="9" customHeight="1"/>
    <row r="8" ht="10.5" customHeight="1"/>
    <row r="9" spans="1:7" ht="34.5" customHeight="1">
      <c r="A9" s="134" t="s">
        <v>100</v>
      </c>
      <c r="B9" s="12"/>
      <c r="C9" s="13"/>
      <c r="D9" s="13"/>
      <c r="E9" s="13"/>
      <c r="F9" s="13"/>
      <c r="G9" s="13"/>
    </row>
    <row r="10" spans="1:7" ht="18.75" customHeight="1">
      <c r="A10" s="263" t="s">
        <v>179</v>
      </c>
      <c r="B10" s="263"/>
      <c r="C10" s="263"/>
      <c r="D10" s="263"/>
      <c r="E10" s="263"/>
      <c r="F10" s="263"/>
      <c r="G10" s="263"/>
    </row>
    <row r="11" spans="1:7" s="128" customFormat="1" ht="6.75" customHeight="1">
      <c r="A11" s="127"/>
      <c r="B11" s="127"/>
      <c r="C11" s="127"/>
      <c r="D11" s="129"/>
      <c r="E11" s="129"/>
      <c r="F11" s="129"/>
      <c r="G11" s="127"/>
    </row>
    <row r="12" spans="1:7" ht="15" customHeight="1">
      <c r="A12" s="14" t="s">
        <v>67</v>
      </c>
      <c r="B12" s="14" t="s">
        <v>6</v>
      </c>
      <c r="C12" s="14" t="s">
        <v>7</v>
      </c>
      <c r="D12" s="298" t="s">
        <v>11</v>
      </c>
      <c r="E12" s="299"/>
      <c r="F12" s="300"/>
      <c r="G12" s="14" t="s">
        <v>68</v>
      </c>
    </row>
    <row r="13" spans="1:7" s="88" customFormat="1" ht="15" customHeight="1">
      <c r="A13" s="138" t="s">
        <v>240</v>
      </c>
      <c r="B13" s="138" t="s">
        <v>241</v>
      </c>
      <c r="C13" s="138" t="s">
        <v>242</v>
      </c>
      <c r="D13" s="139"/>
      <c r="E13" s="228" t="s">
        <v>197</v>
      </c>
      <c r="F13" s="140"/>
      <c r="G13" s="138" t="s">
        <v>226</v>
      </c>
    </row>
    <row r="14" ht="6" customHeight="1">
      <c r="A14" s="84"/>
    </row>
    <row r="15" spans="1:7" ht="19.5" customHeight="1">
      <c r="A15" s="301" t="s">
        <v>243</v>
      </c>
      <c r="B15" s="302"/>
      <c r="C15" s="302"/>
      <c r="D15" s="302"/>
      <c r="E15" s="302"/>
      <c r="F15" s="302"/>
      <c r="G15" s="303"/>
    </row>
    <row r="16" spans="1:7" ht="6" customHeight="1">
      <c r="A16" s="85"/>
      <c r="B16" s="86"/>
      <c r="C16" s="86"/>
      <c r="D16" s="86"/>
      <c r="E16" s="86"/>
      <c r="F16" s="86"/>
      <c r="G16" s="86"/>
    </row>
    <row r="17" spans="1:7" ht="12" customHeight="1">
      <c r="A17" s="125" t="s">
        <v>24</v>
      </c>
      <c r="B17" s="306" t="s">
        <v>103</v>
      </c>
      <c r="C17" s="306"/>
      <c r="D17" s="306"/>
      <c r="E17" s="306"/>
      <c r="F17" s="306"/>
      <c r="G17" s="307"/>
    </row>
    <row r="18" spans="1:7" ht="9.75" customHeight="1">
      <c r="A18" s="126" t="s">
        <v>102</v>
      </c>
      <c r="B18" s="304" t="s">
        <v>105</v>
      </c>
      <c r="C18" s="304"/>
      <c r="D18" s="304"/>
      <c r="E18" s="304"/>
      <c r="F18" s="304"/>
      <c r="G18" s="305"/>
    </row>
    <row r="19" spans="1:7" ht="11.25" customHeight="1">
      <c r="A19" s="126" t="s">
        <v>104</v>
      </c>
      <c r="B19" s="304" t="s">
        <v>106</v>
      </c>
      <c r="C19" s="304"/>
      <c r="D19" s="304"/>
      <c r="E19" s="304"/>
      <c r="F19" s="304"/>
      <c r="G19" s="305"/>
    </row>
    <row r="20" spans="1:7" ht="3.75" customHeight="1">
      <c r="A20" s="287"/>
      <c r="B20" s="288"/>
      <c r="C20" s="288"/>
      <c r="D20" s="288"/>
      <c r="E20" s="288"/>
      <c r="F20" s="288"/>
      <c r="G20" s="289"/>
    </row>
    <row r="21" spans="1:7" ht="7.5" customHeight="1">
      <c r="A21" s="290"/>
      <c r="B21" s="290"/>
      <c r="C21" s="290"/>
      <c r="D21" s="290"/>
      <c r="E21" s="290"/>
      <c r="F21" s="290"/>
      <c r="G21" s="290"/>
    </row>
    <row r="22" spans="1:7" ht="21.75" customHeight="1">
      <c r="A22" s="234"/>
      <c r="B22" s="235"/>
      <c r="C22" s="235"/>
      <c r="D22" s="235"/>
      <c r="E22" s="235"/>
      <c r="F22" s="235"/>
      <c r="G22" s="236"/>
    </row>
    <row r="23" spans="1:7" ht="12.75" customHeight="1">
      <c r="A23" s="141" t="s">
        <v>141</v>
      </c>
      <c r="B23" s="281" t="s">
        <v>250</v>
      </c>
      <c r="C23" s="282"/>
      <c r="D23" s="282"/>
      <c r="E23" s="282"/>
      <c r="F23" s="282"/>
      <c r="G23" s="283"/>
    </row>
    <row r="24" spans="1:7" ht="12.75" customHeight="1">
      <c r="A24" s="141"/>
      <c r="B24" s="282"/>
      <c r="C24" s="282"/>
      <c r="D24" s="282"/>
      <c r="E24" s="282"/>
      <c r="F24" s="282"/>
      <c r="G24" s="283"/>
    </row>
    <row r="25" spans="1:7" ht="12.75" customHeight="1">
      <c r="A25" s="141"/>
      <c r="B25" s="282"/>
      <c r="C25" s="282"/>
      <c r="D25" s="282"/>
      <c r="E25" s="282"/>
      <c r="F25" s="282"/>
      <c r="G25" s="283"/>
    </row>
    <row r="26" spans="1:7" ht="12.75" customHeight="1">
      <c r="A26" s="141"/>
      <c r="B26" s="282"/>
      <c r="C26" s="282"/>
      <c r="D26" s="282"/>
      <c r="E26" s="282"/>
      <c r="F26" s="282"/>
      <c r="G26" s="283"/>
    </row>
    <row r="27" spans="1:7" ht="12.75" customHeight="1">
      <c r="A27" s="141"/>
      <c r="B27" s="232"/>
      <c r="C27" s="232"/>
      <c r="D27" s="232"/>
      <c r="E27" s="232"/>
      <c r="F27" s="232"/>
      <c r="G27" s="233"/>
    </row>
    <row r="28" spans="1:7" ht="12.75" customHeight="1">
      <c r="A28" s="141"/>
      <c r="B28" s="142"/>
      <c r="C28" s="142"/>
      <c r="D28" s="142"/>
      <c r="E28" s="142"/>
      <c r="F28" s="142"/>
      <c r="G28" s="143"/>
    </row>
    <row r="29" spans="1:7" ht="12.75" customHeight="1">
      <c r="A29" s="141"/>
      <c r="B29" s="281" t="s">
        <v>255</v>
      </c>
      <c r="C29" s="296"/>
      <c r="D29" s="296"/>
      <c r="E29" s="296"/>
      <c r="F29" s="296"/>
      <c r="G29" s="297"/>
    </row>
    <row r="30" spans="1:7" ht="12.75" customHeight="1">
      <c r="A30" s="141"/>
      <c r="B30" s="296"/>
      <c r="C30" s="296"/>
      <c r="D30" s="296"/>
      <c r="E30" s="296"/>
      <c r="F30" s="296"/>
      <c r="G30" s="297"/>
    </row>
    <row r="31" spans="1:7" ht="12.75" customHeight="1">
      <c r="A31" s="141"/>
      <c r="B31" s="296"/>
      <c r="C31" s="296"/>
      <c r="D31" s="296"/>
      <c r="E31" s="296"/>
      <c r="F31" s="296"/>
      <c r="G31" s="297"/>
    </row>
    <row r="32" spans="1:7" ht="12.75" customHeight="1">
      <c r="A32" s="141"/>
      <c r="B32" s="296"/>
      <c r="C32" s="296"/>
      <c r="D32" s="296"/>
      <c r="E32" s="296"/>
      <c r="F32" s="296"/>
      <c r="G32" s="297"/>
    </row>
    <row r="33" spans="1:7" ht="12.75" customHeight="1">
      <c r="A33" s="141"/>
      <c r="B33" s="296"/>
      <c r="C33" s="296"/>
      <c r="D33" s="296"/>
      <c r="E33" s="296"/>
      <c r="F33" s="296"/>
      <c r="G33" s="297"/>
    </row>
    <row r="34" spans="1:7" ht="12.75" customHeight="1">
      <c r="A34" s="141"/>
      <c r="B34" s="238"/>
      <c r="C34" s="238"/>
      <c r="D34" s="238"/>
      <c r="E34" s="238"/>
      <c r="F34" s="238"/>
      <c r="G34" s="239"/>
    </row>
    <row r="35" spans="1:7" ht="12.75" customHeight="1">
      <c r="A35" s="144"/>
      <c r="B35" s="145"/>
      <c r="C35" s="145"/>
      <c r="D35" s="145"/>
      <c r="E35" s="145"/>
      <c r="F35" s="145"/>
      <c r="G35" s="146"/>
    </row>
    <row r="36" spans="1:7" ht="18.75" customHeight="1">
      <c r="A36" s="144"/>
      <c r="B36" s="281" t="s">
        <v>256</v>
      </c>
      <c r="C36" s="293"/>
      <c r="D36" s="293"/>
      <c r="E36" s="293"/>
      <c r="F36" s="293"/>
      <c r="G36" s="283"/>
    </row>
    <row r="37" spans="1:7" ht="15.75" customHeight="1">
      <c r="A37" s="144"/>
      <c r="B37" s="293"/>
      <c r="C37" s="293"/>
      <c r="D37" s="293"/>
      <c r="E37" s="293"/>
      <c r="F37" s="293"/>
      <c r="G37" s="283"/>
    </row>
    <row r="38" spans="1:7" ht="18.75" customHeight="1">
      <c r="A38" s="144"/>
      <c r="B38" s="293"/>
      <c r="C38" s="293"/>
      <c r="D38" s="293"/>
      <c r="E38" s="293"/>
      <c r="F38" s="293"/>
      <c r="G38" s="283"/>
    </row>
    <row r="39" spans="1:7" ht="18.75" customHeight="1">
      <c r="A39" s="144"/>
      <c r="B39" s="237"/>
      <c r="C39" s="237"/>
      <c r="D39" s="237"/>
      <c r="E39" s="237"/>
      <c r="F39" s="237"/>
      <c r="G39" s="233"/>
    </row>
    <row r="40" spans="1:7" ht="12.75" customHeight="1">
      <c r="A40" s="141"/>
      <c r="B40" s="145"/>
      <c r="C40" s="145"/>
      <c r="D40" s="145"/>
      <c r="E40" s="145"/>
      <c r="F40" s="145"/>
      <c r="G40" s="146"/>
    </row>
    <row r="41" spans="1:7" ht="12.75" customHeight="1">
      <c r="A41" s="144"/>
      <c r="B41" s="281" t="s">
        <v>254</v>
      </c>
      <c r="C41" s="293"/>
      <c r="D41" s="293"/>
      <c r="E41" s="293"/>
      <c r="F41" s="293"/>
      <c r="G41" s="283"/>
    </row>
    <row r="42" spans="1:7" ht="12.75" customHeight="1">
      <c r="A42" s="144"/>
      <c r="B42" s="294"/>
      <c r="C42" s="294"/>
      <c r="D42" s="294"/>
      <c r="E42" s="294"/>
      <c r="F42" s="294"/>
      <c r="G42" s="295"/>
    </row>
    <row r="43" spans="1:7" ht="12.75" customHeight="1">
      <c r="A43" s="141" t="s">
        <v>142</v>
      </c>
      <c r="B43" s="218" t="s">
        <v>235</v>
      </c>
      <c r="C43" s="145"/>
      <c r="D43" s="145"/>
      <c r="E43" s="145"/>
      <c r="F43" s="145"/>
      <c r="G43" s="146"/>
    </row>
    <row r="44" spans="1:7" ht="12.75" customHeight="1">
      <c r="A44" s="141" t="s">
        <v>143</v>
      </c>
      <c r="B44" s="218" t="s">
        <v>235</v>
      </c>
      <c r="C44" s="145"/>
      <c r="D44" s="145"/>
      <c r="E44" s="145"/>
      <c r="F44" s="145"/>
      <c r="G44" s="146"/>
    </row>
    <row r="45" spans="1:7" ht="12.75" customHeight="1">
      <c r="A45" s="144"/>
      <c r="B45" s="164"/>
      <c r="C45" s="145"/>
      <c r="D45" s="145"/>
      <c r="E45" s="145"/>
      <c r="F45" s="145"/>
      <c r="G45" s="146"/>
    </row>
    <row r="46" spans="1:7" ht="12.75" customHeight="1">
      <c r="A46" s="284"/>
      <c r="B46" s="285"/>
      <c r="C46" s="285"/>
      <c r="D46" s="285"/>
      <c r="E46" s="285"/>
      <c r="F46" s="285"/>
      <c r="G46" s="286"/>
    </row>
    <row r="49" spans="1:8" ht="13.5" customHeight="1">
      <c r="A49" s="275" t="s">
        <v>49</v>
      </c>
      <c r="B49" s="275"/>
      <c r="C49" s="275"/>
      <c r="D49" s="275"/>
      <c r="E49" s="8" t="s">
        <v>5</v>
      </c>
      <c r="F49" s="275" t="s">
        <v>66</v>
      </c>
      <c r="G49" s="275"/>
      <c r="H49" s="34"/>
    </row>
    <row r="50" spans="1:7" ht="39.75" customHeight="1">
      <c r="A50" s="292" t="s">
        <v>183</v>
      </c>
      <c r="B50" s="292"/>
      <c r="C50" s="292"/>
      <c r="D50" s="292"/>
      <c r="E50" s="198" t="s">
        <v>180</v>
      </c>
      <c r="F50" s="291" t="s">
        <v>181</v>
      </c>
      <c r="G50" s="291"/>
    </row>
    <row r="56" ht="13.5" customHeight="1"/>
  </sheetData>
  <sheetProtection/>
  <mergeCells count="17">
    <mergeCell ref="A10:G10"/>
    <mergeCell ref="D12:F12"/>
    <mergeCell ref="A15:G15"/>
    <mergeCell ref="B19:G19"/>
    <mergeCell ref="B17:G17"/>
    <mergeCell ref="B18:G18"/>
    <mergeCell ref="F50:G50"/>
    <mergeCell ref="A50:D50"/>
    <mergeCell ref="B41:G42"/>
    <mergeCell ref="B36:G38"/>
    <mergeCell ref="B29:G33"/>
    <mergeCell ref="B23:G26"/>
    <mergeCell ref="A46:G46"/>
    <mergeCell ref="A20:G20"/>
    <mergeCell ref="A49:D49"/>
    <mergeCell ref="F49:G49"/>
    <mergeCell ref="A21:G21"/>
  </mergeCells>
  <printOptions horizontalCentered="1"/>
  <pageMargins left="0.3937007874015748" right="0.3937007874015748" top="0.3937007874015748" bottom="0.3937007874015748" header="0.1968503937007874" footer="0.3937007874015748"/>
  <pageSetup horizontalDpi="600" verticalDpi="600" orientation="landscape" paperSize="133" r:id="rId2"/>
  <headerFooter alignWithMargins="0">
    <oddFooter>&amp;R&amp;"Palatino Linotype,Negrita"&amp;12Informe de Cuenta Pública 2008</oddFooter>
  </headerFooter>
  <drawing r:id="rId1"/>
</worksheet>
</file>

<file path=xl/worksheets/sheet6.xml><?xml version="1.0" encoding="utf-8"?>
<worksheet xmlns="http://schemas.openxmlformats.org/spreadsheetml/2006/main" xmlns:r="http://schemas.openxmlformats.org/officeDocument/2006/relationships">
  <dimension ref="A1:G37"/>
  <sheetViews>
    <sheetView showGridLines="0" zoomScalePageLayoutView="0" workbookViewId="0" topLeftCell="A5">
      <selection activeCell="B21" sqref="B21:E23"/>
    </sheetView>
  </sheetViews>
  <sheetFormatPr defaultColWidth="11.421875" defaultRowHeight="12.75"/>
  <cols>
    <col min="1" max="1" width="39.7109375" style="4" customWidth="1"/>
    <col min="2" max="5" width="15.7109375" style="4" customWidth="1"/>
    <col min="6" max="6" width="25.140625" style="4" customWidth="1"/>
    <col min="7" max="7" width="14.57421875" style="4" customWidth="1"/>
    <col min="8" max="16384" width="11.421875" style="4" customWidth="1"/>
  </cols>
  <sheetData>
    <row r="1" ht="15">
      <c r="G1" s="11"/>
    </row>
    <row r="2" ht="15">
      <c r="G2" s="11"/>
    </row>
    <row r="3" ht="15">
      <c r="G3" s="11"/>
    </row>
    <row r="4" ht="15">
      <c r="G4" s="11"/>
    </row>
    <row r="5" ht="15">
      <c r="G5" s="11"/>
    </row>
    <row r="6" ht="15">
      <c r="G6" s="11"/>
    </row>
    <row r="7" ht="13.5"/>
    <row r="9" spans="1:7" ht="20.25" customHeight="1">
      <c r="A9" s="134" t="s">
        <v>108</v>
      </c>
      <c r="B9" s="12"/>
      <c r="C9" s="13"/>
      <c r="D9" s="13"/>
      <c r="E9" s="13"/>
      <c r="F9" s="13"/>
      <c r="G9" s="13"/>
    </row>
    <row r="10" spans="1:7" ht="19.5" customHeight="1">
      <c r="A10" s="263" t="s">
        <v>179</v>
      </c>
      <c r="B10" s="263"/>
      <c r="C10" s="263"/>
      <c r="D10" s="263"/>
      <c r="E10" s="263"/>
      <c r="F10" s="263"/>
      <c r="G10" s="263"/>
    </row>
    <row r="11" spans="1:7" ht="6" customHeight="1">
      <c r="A11" s="86"/>
      <c r="B11" s="109"/>
      <c r="C11" s="109"/>
      <c r="D11" s="109"/>
      <c r="E11" s="109"/>
      <c r="F11" s="109"/>
      <c r="G11" s="110"/>
    </row>
    <row r="12" spans="1:7" ht="25.5" customHeight="1">
      <c r="A12" s="111" t="s">
        <v>0</v>
      </c>
      <c r="B12" s="111"/>
      <c r="C12" s="112"/>
      <c r="D12" s="112"/>
      <c r="E12" s="112"/>
      <c r="F12" s="112"/>
      <c r="G12" s="113"/>
    </row>
    <row r="13" spans="1:7" ht="13.5" customHeight="1">
      <c r="A13" s="317" t="s">
        <v>131</v>
      </c>
      <c r="B13" s="319" t="s">
        <v>132</v>
      </c>
      <c r="C13" s="320"/>
      <c r="D13" s="319" t="s">
        <v>134</v>
      </c>
      <c r="E13" s="320"/>
      <c r="F13" s="319" t="s">
        <v>122</v>
      </c>
      <c r="G13" s="320"/>
    </row>
    <row r="14" spans="1:7" ht="18" customHeight="1">
      <c r="A14" s="318"/>
      <c r="B14" s="321"/>
      <c r="C14" s="322"/>
      <c r="D14" s="321"/>
      <c r="E14" s="322"/>
      <c r="F14" s="321"/>
      <c r="G14" s="322"/>
    </row>
    <row r="15" spans="1:7" s="130" customFormat="1" ht="12.75" customHeight="1">
      <c r="A15" s="147" t="s">
        <v>121</v>
      </c>
      <c r="B15" s="148" t="s">
        <v>121</v>
      </c>
      <c r="C15" s="148"/>
      <c r="D15" s="148" t="s">
        <v>12</v>
      </c>
      <c r="E15" s="148"/>
      <c r="F15" s="148" t="s">
        <v>13</v>
      </c>
      <c r="G15" s="149"/>
    </row>
    <row r="16" spans="1:7" ht="13.5">
      <c r="A16" s="324" t="s">
        <v>43</v>
      </c>
      <c r="B16" s="324" t="s">
        <v>41</v>
      </c>
      <c r="C16" s="298" t="s">
        <v>0</v>
      </c>
      <c r="D16" s="299"/>
      <c r="E16" s="300"/>
      <c r="F16" s="324" t="s">
        <v>109</v>
      </c>
      <c r="G16" s="324" t="s">
        <v>36</v>
      </c>
    </row>
    <row r="17" spans="1:7" ht="19.5" customHeight="1">
      <c r="A17" s="325"/>
      <c r="B17" s="325"/>
      <c r="C17" s="59" t="s">
        <v>1</v>
      </c>
      <c r="D17" s="59" t="s">
        <v>2</v>
      </c>
      <c r="E17" s="59" t="s">
        <v>3</v>
      </c>
      <c r="F17" s="325"/>
      <c r="G17" s="325"/>
    </row>
    <row r="18" spans="1:7" ht="7.5" customHeight="1">
      <c r="A18" s="40"/>
      <c r="B18" s="40"/>
      <c r="C18" s="40"/>
      <c r="D18" s="40"/>
      <c r="E18" s="40"/>
      <c r="F18" s="40"/>
      <c r="G18" s="40"/>
    </row>
    <row r="19" spans="1:7" ht="18" customHeight="1">
      <c r="A19" s="100" t="s">
        <v>9</v>
      </c>
      <c r="B19" s="100" t="s">
        <v>14</v>
      </c>
      <c r="C19" s="100" t="s">
        <v>15</v>
      </c>
      <c r="D19" s="100" t="s">
        <v>15</v>
      </c>
      <c r="E19" s="100" t="s">
        <v>15</v>
      </c>
      <c r="F19" s="100" t="s">
        <v>16</v>
      </c>
      <c r="G19" s="100" t="s">
        <v>17</v>
      </c>
    </row>
    <row r="20" spans="1:7" ht="18" customHeight="1">
      <c r="A20" s="25"/>
      <c r="B20" s="25"/>
      <c r="C20" s="20"/>
      <c r="D20" s="20"/>
      <c r="E20" s="20"/>
      <c r="F20" s="20"/>
      <c r="G20" s="21"/>
    </row>
    <row r="21" spans="1:7" ht="12.75" customHeight="1">
      <c r="A21" s="25"/>
      <c r="B21" s="308" t="s">
        <v>196</v>
      </c>
      <c r="C21" s="309"/>
      <c r="D21" s="309"/>
      <c r="E21" s="310"/>
      <c r="F21" s="20"/>
      <c r="G21" s="21"/>
    </row>
    <row r="22" spans="1:7" ht="18" customHeight="1">
      <c r="A22" s="25"/>
      <c r="B22" s="311"/>
      <c r="C22" s="312"/>
      <c r="D22" s="312"/>
      <c r="E22" s="313"/>
      <c r="F22" s="20"/>
      <c r="G22" s="21"/>
    </row>
    <row r="23" spans="1:7" ht="18" customHeight="1">
      <c r="A23" s="25"/>
      <c r="B23" s="314"/>
      <c r="C23" s="315"/>
      <c r="D23" s="315"/>
      <c r="E23" s="316"/>
      <c r="F23" s="20"/>
      <c r="G23" s="21"/>
    </row>
    <row r="24" spans="1:7" ht="18" customHeight="1">
      <c r="A24" s="25"/>
      <c r="B24" s="25"/>
      <c r="C24" s="20"/>
      <c r="D24" s="20"/>
      <c r="E24" s="20"/>
      <c r="F24" s="20"/>
      <c r="G24" s="21"/>
    </row>
    <row r="25" spans="1:7" ht="18" customHeight="1">
      <c r="A25" s="229"/>
      <c r="B25" s="25"/>
      <c r="C25" s="20"/>
      <c r="D25" s="20"/>
      <c r="E25" s="20"/>
      <c r="F25" s="20"/>
      <c r="G25" s="21"/>
    </row>
    <row r="26" spans="1:7" ht="18" customHeight="1">
      <c r="A26" s="25"/>
      <c r="B26" s="25"/>
      <c r="C26" s="20"/>
      <c r="D26" s="20"/>
      <c r="E26" s="20"/>
      <c r="F26" s="20"/>
      <c r="G26" s="21"/>
    </row>
    <row r="27" spans="1:7" ht="18" customHeight="1">
      <c r="A27" s="25"/>
      <c r="B27" s="25"/>
      <c r="C27" s="20"/>
      <c r="D27" s="20"/>
      <c r="E27" s="20"/>
      <c r="F27" s="20"/>
      <c r="G27" s="21"/>
    </row>
    <row r="28" spans="1:7" ht="18" customHeight="1">
      <c r="A28" s="25"/>
      <c r="B28" s="25"/>
      <c r="C28" s="20"/>
      <c r="D28" s="20"/>
      <c r="E28" s="20"/>
      <c r="F28" s="20"/>
      <c r="G28" s="21"/>
    </row>
    <row r="29" spans="1:7" ht="18" customHeight="1">
      <c r="A29" s="25"/>
      <c r="B29" s="25"/>
      <c r="C29" s="20"/>
      <c r="D29" s="20"/>
      <c r="E29" s="20"/>
      <c r="F29" s="20"/>
      <c r="G29" s="21"/>
    </row>
    <row r="30" spans="1:7" ht="18" customHeight="1">
      <c r="A30" s="25"/>
      <c r="B30" s="25"/>
      <c r="C30" s="20"/>
      <c r="D30" s="20"/>
      <c r="E30" s="20"/>
      <c r="F30" s="20"/>
      <c r="G30" s="21"/>
    </row>
    <row r="31" spans="1:7" ht="18" customHeight="1">
      <c r="A31" s="25"/>
      <c r="B31" s="25"/>
      <c r="C31" s="20"/>
      <c r="D31" s="20"/>
      <c r="E31" s="20"/>
      <c r="F31" s="20"/>
      <c r="G31" s="21"/>
    </row>
    <row r="32" spans="1:7" ht="18" customHeight="1">
      <c r="A32" s="25"/>
      <c r="B32" s="25"/>
      <c r="C32" s="20"/>
      <c r="D32" s="20"/>
      <c r="E32" s="20"/>
      <c r="F32" s="20"/>
      <c r="G32" s="21"/>
    </row>
    <row r="33" spans="1:7" ht="18" customHeight="1">
      <c r="A33" s="17"/>
      <c r="B33" s="17"/>
      <c r="C33" s="194"/>
      <c r="D33" s="18"/>
      <c r="E33" s="18"/>
      <c r="F33" s="18"/>
      <c r="G33" s="19"/>
    </row>
    <row r="34" ht="13.5">
      <c r="A34" s="195" t="s">
        <v>165</v>
      </c>
    </row>
    <row r="36" spans="1:7" ht="13.5" customHeight="1">
      <c r="A36" s="34" t="s">
        <v>49</v>
      </c>
      <c r="B36" s="34"/>
      <c r="C36" s="267" t="s">
        <v>5</v>
      </c>
      <c r="D36" s="267"/>
      <c r="E36" s="267"/>
      <c r="F36" s="275" t="s">
        <v>172</v>
      </c>
      <c r="G36" s="275"/>
    </row>
    <row r="37" spans="1:7" s="58" customFormat="1" ht="28.5">
      <c r="A37" s="7" t="s">
        <v>195</v>
      </c>
      <c r="B37" s="35"/>
      <c r="C37" s="323" t="s">
        <v>185</v>
      </c>
      <c r="D37" s="323"/>
      <c r="E37" s="323"/>
      <c r="F37" s="247" t="s">
        <v>186</v>
      </c>
      <c r="G37" s="247"/>
    </row>
    <row r="40" ht="37.5" customHeight="1"/>
    <row r="41" ht="33" customHeight="1"/>
  </sheetData>
  <sheetProtection/>
  <mergeCells count="15">
    <mergeCell ref="C37:E37"/>
    <mergeCell ref="F36:G36"/>
    <mergeCell ref="F37:G37"/>
    <mergeCell ref="A16:A17"/>
    <mergeCell ref="B16:B17"/>
    <mergeCell ref="C16:E16"/>
    <mergeCell ref="F16:F17"/>
    <mergeCell ref="G16:G17"/>
    <mergeCell ref="A10:G10"/>
    <mergeCell ref="C36:E36"/>
    <mergeCell ref="B21:E23"/>
    <mergeCell ref="A13:A14"/>
    <mergeCell ref="B13:C14"/>
    <mergeCell ref="D13:E14"/>
    <mergeCell ref="F13:G14"/>
  </mergeCells>
  <printOptions horizontalCentered="1"/>
  <pageMargins left="0.3937007874015748" right="0.3937007874015748" top="0.3937007874015748" bottom="0.3937007874015748" header="0.1968503937007874" footer="0.3937007874015748"/>
  <pageSetup horizontalDpi="600" verticalDpi="600" orientation="landscape" scale="90" r:id="rId2"/>
  <headerFooter alignWithMargins="0">
    <oddFooter>&amp;R&amp;"Palatino Linotype,Negrita"&amp;12Informe de Cuenta Pública 2008</oddFooter>
  </headerFooter>
  <drawing r:id="rId1"/>
</worksheet>
</file>

<file path=xl/worksheets/sheet7.xml><?xml version="1.0" encoding="utf-8"?>
<worksheet xmlns="http://schemas.openxmlformats.org/spreadsheetml/2006/main" xmlns:r="http://schemas.openxmlformats.org/officeDocument/2006/relationships">
  <dimension ref="A1:G35"/>
  <sheetViews>
    <sheetView showGridLines="0" zoomScale="90" zoomScaleNormal="90" zoomScalePageLayoutView="0" workbookViewId="0" topLeftCell="A1">
      <selection activeCell="B16" sqref="B16:E18"/>
    </sheetView>
  </sheetViews>
  <sheetFormatPr defaultColWidth="11.421875" defaultRowHeight="12.75"/>
  <cols>
    <col min="1" max="1" width="41.57421875" style="4" customWidth="1"/>
    <col min="2" max="2" width="25.7109375" style="4" customWidth="1"/>
    <col min="3" max="3" width="23.7109375" style="4" customWidth="1"/>
    <col min="4" max="4" width="21.28125" style="4" customWidth="1"/>
    <col min="5" max="5" width="30.57421875" style="4" customWidth="1"/>
    <col min="6" max="16384" width="11.421875" style="4" customWidth="1"/>
  </cols>
  <sheetData>
    <row r="1" ht="17.25">
      <c r="E1" s="9"/>
    </row>
    <row r="2" ht="18">
      <c r="E2" s="10"/>
    </row>
    <row r="3" ht="15">
      <c r="E3" s="11"/>
    </row>
    <row r="4" ht="15">
      <c r="E4" s="11"/>
    </row>
    <row r="5" ht="13.5"/>
    <row r="6" ht="13.5"/>
    <row r="7" ht="13.5"/>
    <row r="9" spans="1:5" ht="26.25" customHeight="1">
      <c r="A9" s="134" t="s">
        <v>110</v>
      </c>
      <c r="B9" s="12"/>
      <c r="C9" s="12"/>
      <c r="D9" s="13"/>
      <c r="E9" s="13"/>
    </row>
    <row r="10" spans="1:7" ht="21.75" customHeight="1">
      <c r="A10" s="263" t="s">
        <v>179</v>
      </c>
      <c r="B10" s="263"/>
      <c r="C10" s="263"/>
      <c r="D10" s="263"/>
      <c r="E10" s="263"/>
      <c r="F10" s="263"/>
      <c r="G10" s="263"/>
    </row>
    <row r="12" spans="1:5" ht="45.75" customHeight="1">
      <c r="A12" s="32" t="s">
        <v>114</v>
      </c>
      <c r="B12" s="32" t="s">
        <v>111</v>
      </c>
      <c r="C12" s="250" t="s">
        <v>112</v>
      </c>
      <c r="D12" s="252"/>
      <c r="E12" s="31" t="s">
        <v>113</v>
      </c>
    </row>
    <row r="13" spans="1:5" ht="18" customHeight="1">
      <c r="A13" s="102" t="s">
        <v>121</v>
      </c>
      <c r="B13" s="102" t="s">
        <v>12</v>
      </c>
      <c r="C13" s="328" t="s">
        <v>13</v>
      </c>
      <c r="D13" s="329"/>
      <c r="E13" s="102" t="s">
        <v>9</v>
      </c>
    </row>
    <row r="14" spans="1:5" ht="14.25">
      <c r="A14" s="25"/>
      <c r="B14" s="20"/>
      <c r="C14" s="326"/>
      <c r="D14" s="327"/>
      <c r="E14" s="21"/>
    </row>
    <row r="15" spans="1:5" ht="18" customHeight="1">
      <c r="A15" s="25"/>
      <c r="B15" s="20"/>
      <c r="C15" s="326"/>
      <c r="D15" s="327"/>
      <c r="E15" s="21"/>
    </row>
    <row r="16" spans="1:5" ht="18" customHeight="1">
      <c r="A16" s="25"/>
      <c r="B16" s="308" t="s">
        <v>196</v>
      </c>
      <c r="C16" s="309"/>
      <c r="D16" s="309"/>
      <c r="E16" s="310"/>
    </row>
    <row r="17" spans="1:5" ht="18" customHeight="1">
      <c r="A17" s="25"/>
      <c r="B17" s="311"/>
      <c r="C17" s="312"/>
      <c r="D17" s="312"/>
      <c r="E17" s="313"/>
    </row>
    <row r="18" spans="1:5" ht="18" customHeight="1">
      <c r="A18" s="25"/>
      <c r="B18" s="314"/>
      <c r="C18" s="315"/>
      <c r="D18" s="315"/>
      <c r="E18" s="316"/>
    </row>
    <row r="19" spans="1:5" ht="18" customHeight="1">
      <c r="A19" s="25"/>
      <c r="B19" s="20"/>
      <c r="C19" s="326"/>
      <c r="D19" s="327"/>
      <c r="E19" s="21"/>
    </row>
    <row r="20" spans="1:5" ht="18" customHeight="1">
      <c r="A20" s="25"/>
      <c r="B20" s="20"/>
      <c r="C20" s="326"/>
      <c r="D20" s="327"/>
      <c r="E20" s="21"/>
    </row>
    <row r="21" spans="1:5" ht="18" customHeight="1">
      <c r="A21" s="25"/>
      <c r="B21" s="20"/>
      <c r="C21" s="326"/>
      <c r="D21" s="327"/>
      <c r="E21" s="21"/>
    </row>
    <row r="22" spans="1:5" ht="18" customHeight="1">
      <c r="A22" s="25"/>
      <c r="B22" s="20"/>
      <c r="C22" s="326"/>
      <c r="D22" s="327"/>
      <c r="E22" s="21"/>
    </row>
    <row r="23" spans="1:5" ht="18" customHeight="1">
      <c r="A23" s="25"/>
      <c r="B23" s="20"/>
      <c r="C23" s="60"/>
      <c r="D23" s="61"/>
      <c r="E23" s="21"/>
    </row>
    <row r="24" spans="1:5" ht="18" customHeight="1">
      <c r="A24" s="25"/>
      <c r="B24" s="20"/>
      <c r="C24" s="60"/>
      <c r="D24" s="61"/>
      <c r="E24" s="21"/>
    </row>
    <row r="25" spans="1:5" ht="18" customHeight="1">
      <c r="A25" s="25"/>
      <c r="B25" s="20"/>
      <c r="C25" s="326"/>
      <c r="D25" s="327"/>
      <c r="E25" s="21"/>
    </row>
    <row r="26" spans="1:5" ht="18" customHeight="1">
      <c r="A26" s="17"/>
      <c r="B26" s="18"/>
      <c r="C26" s="326"/>
      <c r="D26" s="327"/>
      <c r="E26" s="19"/>
    </row>
    <row r="27" spans="1:5" ht="18" customHeight="1">
      <c r="A27" s="17"/>
      <c r="B27" s="18"/>
      <c r="C27" s="326"/>
      <c r="D27" s="327"/>
      <c r="E27" s="19"/>
    </row>
    <row r="28" spans="1:5" ht="18" customHeight="1">
      <c r="A28" s="17"/>
      <c r="B28" s="18"/>
      <c r="C28" s="326"/>
      <c r="D28" s="327"/>
      <c r="E28" s="19"/>
    </row>
    <row r="29" spans="1:5" ht="18" customHeight="1">
      <c r="A29" s="17"/>
      <c r="B29" s="18"/>
      <c r="C29" s="326"/>
      <c r="D29" s="327"/>
      <c r="E29" s="19"/>
    </row>
    <row r="30" ht="13.5">
      <c r="A30" s="195" t="s">
        <v>165</v>
      </c>
    </row>
    <row r="32" spans="1:5" ht="14.25" customHeight="1">
      <c r="A32" s="34" t="s">
        <v>49</v>
      </c>
      <c r="B32" s="275" t="s">
        <v>5</v>
      </c>
      <c r="C32" s="275"/>
      <c r="D32" s="275" t="s">
        <v>74</v>
      </c>
      <c r="E32" s="275"/>
    </row>
    <row r="33" spans="1:5" ht="49.5" customHeight="1">
      <c r="A33" s="7" t="s">
        <v>189</v>
      </c>
      <c r="B33" s="247" t="s">
        <v>188</v>
      </c>
      <c r="C33" s="247"/>
      <c r="D33" s="247" t="s">
        <v>187</v>
      </c>
      <c r="E33" s="247"/>
    </row>
    <row r="35" spans="2:6" ht="14.25">
      <c r="B35" s="323"/>
      <c r="C35" s="323"/>
      <c r="D35" s="323"/>
      <c r="E35" s="247"/>
      <c r="F35" s="247"/>
    </row>
  </sheetData>
  <sheetProtection/>
  <mergeCells count="21">
    <mergeCell ref="C12:D12"/>
    <mergeCell ref="A10:G10"/>
    <mergeCell ref="C29:D29"/>
    <mergeCell ref="B32:C32"/>
    <mergeCell ref="C27:D27"/>
    <mergeCell ref="C21:D21"/>
    <mergeCell ref="C28:D28"/>
    <mergeCell ref="C13:D13"/>
    <mergeCell ref="C14:D14"/>
    <mergeCell ref="C15:D15"/>
    <mergeCell ref="D32:E32"/>
    <mergeCell ref="C22:D22"/>
    <mergeCell ref="C25:D25"/>
    <mergeCell ref="C26:D26"/>
    <mergeCell ref="B16:E18"/>
    <mergeCell ref="B35:D35"/>
    <mergeCell ref="E35:F35"/>
    <mergeCell ref="B33:C33"/>
    <mergeCell ref="D33:E33"/>
    <mergeCell ref="C19:D19"/>
    <mergeCell ref="C20:D20"/>
  </mergeCells>
  <printOptions horizontalCentered="1"/>
  <pageMargins left="0.3937007874015748" right="0.3937007874015748" top="0.3937007874015748" bottom="0.3937007874015748" header="0.1968503937007874" footer="0.3937007874015748"/>
  <pageSetup horizontalDpi="600" verticalDpi="600" orientation="landscape" scale="90" r:id="rId2"/>
  <headerFooter alignWithMargins="0">
    <oddFooter>&amp;R&amp;"Palatino Linotype,Negrita"&amp;12Informe de Cuenta Pública 2008</oddFooter>
  </headerFooter>
  <drawing r:id="rId1"/>
</worksheet>
</file>

<file path=xl/worksheets/sheet8.xml><?xml version="1.0" encoding="utf-8"?>
<worksheet xmlns="http://schemas.openxmlformats.org/spreadsheetml/2006/main" xmlns:r="http://schemas.openxmlformats.org/officeDocument/2006/relationships">
  <dimension ref="A1:I35"/>
  <sheetViews>
    <sheetView showGridLines="0" zoomScalePageLayoutView="0" workbookViewId="0" topLeftCell="A1">
      <selection activeCell="E13" sqref="E13:I13"/>
    </sheetView>
  </sheetViews>
  <sheetFormatPr defaultColWidth="11.421875" defaultRowHeight="12.75"/>
  <cols>
    <col min="1" max="1" width="7.421875" style="4" customWidth="1"/>
    <col min="2" max="2" width="16.140625" style="4" customWidth="1"/>
    <col min="3" max="3" width="17.28125" style="4" customWidth="1"/>
    <col min="4" max="4" width="12.00390625" style="4" customWidth="1"/>
    <col min="5" max="5" width="11.7109375" style="4" customWidth="1"/>
    <col min="6" max="6" width="11.140625" style="4" customWidth="1"/>
    <col min="7" max="7" width="9.28125" style="4" customWidth="1"/>
    <col min="8" max="8" width="11.28125" style="4" customWidth="1"/>
    <col min="9" max="9" width="39.28125" style="4" customWidth="1"/>
    <col min="10" max="16384" width="11.421875" style="4" customWidth="1"/>
  </cols>
  <sheetData>
    <row r="1" ht="14.25">
      <c r="I1" s="74"/>
    </row>
    <row r="2" ht="15">
      <c r="I2" s="83"/>
    </row>
    <row r="3" ht="13.5"/>
    <row r="4" ht="13.5"/>
    <row r="5" ht="13.5"/>
    <row r="6" ht="17.25" customHeight="1"/>
    <row r="7" spans="1:9" ht="18" customHeight="1">
      <c r="A7" s="134" t="s">
        <v>35</v>
      </c>
      <c r="B7" s="12"/>
      <c r="C7" s="13"/>
      <c r="D7" s="13"/>
      <c r="E7" s="13"/>
      <c r="F7" s="13"/>
      <c r="G7" s="13"/>
      <c r="H7" s="13"/>
      <c r="I7" s="13"/>
    </row>
    <row r="8" spans="1:9" ht="17.25" customHeight="1">
      <c r="A8" s="263" t="s">
        <v>177</v>
      </c>
      <c r="B8" s="263"/>
      <c r="C8" s="263"/>
      <c r="D8" s="263"/>
      <c r="E8" s="263"/>
      <c r="F8" s="263"/>
      <c r="G8" s="263"/>
      <c r="H8" s="263"/>
      <c r="I8" s="263"/>
    </row>
    <row r="9" spans="1:9" ht="9" customHeight="1">
      <c r="A9" s="38"/>
      <c r="B9" s="38"/>
      <c r="C9" s="38"/>
      <c r="D9" s="38"/>
      <c r="E9" s="38"/>
      <c r="F9" s="38"/>
      <c r="G9" s="38"/>
      <c r="H9" s="38"/>
      <c r="I9" s="38"/>
    </row>
    <row r="10" spans="1:9" ht="19.5" customHeight="1">
      <c r="A10" s="324" t="s">
        <v>36</v>
      </c>
      <c r="B10" s="298" t="s">
        <v>39</v>
      </c>
      <c r="C10" s="300"/>
      <c r="D10" s="324" t="s">
        <v>166</v>
      </c>
      <c r="E10" s="346" t="s">
        <v>176</v>
      </c>
      <c r="F10" s="347"/>
      <c r="G10" s="347"/>
      <c r="H10" s="347"/>
      <c r="I10" s="348"/>
    </row>
    <row r="11" spans="1:9" ht="33.75" customHeight="1">
      <c r="A11" s="325"/>
      <c r="B11" s="14" t="s">
        <v>167</v>
      </c>
      <c r="C11" s="14" t="s">
        <v>138</v>
      </c>
      <c r="D11" s="325"/>
      <c r="E11" s="349"/>
      <c r="F11" s="350"/>
      <c r="G11" s="350"/>
      <c r="H11" s="350"/>
      <c r="I11" s="351"/>
    </row>
    <row r="12" spans="1:9" s="103" customFormat="1" ht="23.25" customHeight="1">
      <c r="A12" s="102" t="s">
        <v>121</v>
      </c>
      <c r="B12" s="102" t="s">
        <v>12</v>
      </c>
      <c r="C12" s="102" t="s">
        <v>13</v>
      </c>
      <c r="D12" s="102" t="s">
        <v>9</v>
      </c>
      <c r="E12" s="352"/>
      <c r="F12" s="353"/>
      <c r="G12" s="353"/>
      <c r="H12" s="353"/>
      <c r="I12" s="354"/>
    </row>
    <row r="13" spans="1:9" ht="18" customHeight="1">
      <c r="A13" s="15"/>
      <c r="E13" s="331" t="s">
        <v>253</v>
      </c>
      <c r="F13" s="332"/>
      <c r="G13" s="332"/>
      <c r="H13" s="332"/>
      <c r="I13" s="333"/>
    </row>
    <row r="14" spans="1:9" ht="18" customHeight="1">
      <c r="A14" s="15"/>
      <c r="B14" s="24"/>
      <c r="C14" s="24"/>
      <c r="D14" s="24"/>
      <c r="E14" s="340" t="s">
        <v>244</v>
      </c>
      <c r="F14" s="341"/>
      <c r="G14" s="341"/>
      <c r="H14" s="341"/>
      <c r="I14" s="342"/>
    </row>
    <row r="15" spans="1:9" ht="18" customHeight="1">
      <c r="A15" s="15" t="s">
        <v>37</v>
      </c>
      <c r="B15" s="230">
        <v>137679262.88</v>
      </c>
      <c r="C15" s="230">
        <v>138516816.52</v>
      </c>
      <c r="D15" s="231">
        <f>+C15-B15</f>
        <v>837553.6400000155</v>
      </c>
      <c r="E15" s="331" t="s">
        <v>245</v>
      </c>
      <c r="F15" s="332"/>
      <c r="G15" s="332"/>
      <c r="H15" s="332"/>
      <c r="I15" s="333"/>
    </row>
    <row r="16" spans="1:9" ht="18" customHeight="1">
      <c r="A16" s="15"/>
      <c r="B16" s="15"/>
      <c r="C16" s="15"/>
      <c r="D16" s="15"/>
      <c r="E16" s="340" t="s">
        <v>246</v>
      </c>
      <c r="F16" s="355"/>
      <c r="G16" s="355"/>
      <c r="H16" s="355"/>
      <c r="I16" s="356"/>
    </row>
    <row r="17" spans="1:9" ht="18" customHeight="1">
      <c r="A17" s="15"/>
      <c r="B17" s="24"/>
      <c r="C17" s="24"/>
      <c r="D17" s="24"/>
      <c r="E17" s="331" t="s">
        <v>247</v>
      </c>
      <c r="F17" s="332"/>
      <c r="G17" s="332"/>
      <c r="H17" s="332"/>
      <c r="I17" s="333"/>
    </row>
    <row r="18" spans="1:9" ht="18" customHeight="1">
      <c r="A18" s="15"/>
      <c r="B18" s="15"/>
      <c r="C18" s="15"/>
      <c r="D18" s="15"/>
      <c r="E18" s="340" t="s">
        <v>248</v>
      </c>
      <c r="F18" s="341"/>
      <c r="G18" s="341"/>
      <c r="H18" s="341"/>
      <c r="I18" s="342"/>
    </row>
    <row r="19" spans="1:9" ht="18" customHeight="1">
      <c r="A19" s="15"/>
      <c r="B19" s="15"/>
      <c r="C19" s="15"/>
      <c r="D19" s="15"/>
      <c r="E19" s="343" t="s">
        <v>249</v>
      </c>
      <c r="F19" s="344"/>
      <c r="G19" s="344"/>
      <c r="H19" s="344"/>
      <c r="I19" s="345"/>
    </row>
    <row r="20" spans="1:9" ht="18" customHeight="1">
      <c r="A20" s="15"/>
      <c r="B20" s="15"/>
      <c r="C20" s="15"/>
      <c r="D20" s="15"/>
      <c r="E20" s="334"/>
      <c r="F20" s="335"/>
      <c r="G20" s="335"/>
      <c r="H20" s="335"/>
      <c r="I20" s="336"/>
    </row>
    <row r="21" spans="1:9" ht="18" customHeight="1">
      <c r="A21" s="15"/>
      <c r="B21" s="15"/>
      <c r="C21" s="15"/>
      <c r="D21" s="15"/>
      <c r="E21" s="337">
        <v>6</v>
      </c>
      <c r="F21" s="338"/>
      <c r="G21" s="338"/>
      <c r="H21" s="338"/>
      <c r="I21" s="339"/>
    </row>
    <row r="22" spans="1:9" ht="18" customHeight="1">
      <c r="A22" s="15" t="s">
        <v>38</v>
      </c>
      <c r="B22" s="15"/>
      <c r="C22" s="15"/>
      <c r="D22" s="15"/>
      <c r="E22" s="334"/>
      <c r="F22" s="335"/>
      <c r="G22" s="335"/>
      <c r="H22" s="335"/>
      <c r="I22" s="336"/>
    </row>
    <row r="23" spans="1:9" ht="18" customHeight="1">
      <c r="A23" s="15" t="s">
        <v>163</v>
      </c>
      <c r="B23" s="230">
        <v>137679262.88</v>
      </c>
      <c r="C23" s="230">
        <v>138516816.52</v>
      </c>
      <c r="D23" s="231">
        <v>837553.6400000155</v>
      </c>
      <c r="E23" s="334"/>
      <c r="F23" s="335"/>
      <c r="G23" s="335"/>
      <c r="H23" s="335"/>
      <c r="I23" s="336"/>
    </row>
    <row r="24" spans="1:9" ht="18" customHeight="1">
      <c r="A24" s="15"/>
      <c r="B24" s="15"/>
      <c r="C24" s="15"/>
      <c r="D24" s="15"/>
      <c r="E24" s="334"/>
      <c r="F24" s="335"/>
      <c r="G24" s="335"/>
      <c r="H24" s="335"/>
      <c r="I24" s="336"/>
    </row>
    <row r="25" spans="1:9" ht="18" customHeight="1">
      <c r="A25" s="15"/>
      <c r="B25" s="15"/>
      <c r="C25" s="15"/>
      <c r="D25" s="15"/>
      <c r="E25" s="334"/>
      <c r="F25" s="335"/>
      <c r="G25" s="335"/>
      <c r="H25" s="335"/>
      <c r="I25" s="336"/>
    </row>
    <row r="26" spans="1:9" ht="18" customHeight="1">
      <c r="A26" s="15"/>
      <c r="B26" s="15"/>
      <c r="C26" s="15"/>
      <c r="D26" s="15"/>
      <c r="E26" s="334"/>
      <c r="F26" s="335"/>
      <c r="G26" s="335"/>
      <c r="H26" s="335"/>
      <c r="I26" s="336"/>
    </row>
    <row r="27" spans="1:9" ht="18" customHeight="1">
      <c r="A27" s="17"/>
      <c r="B27" s="17"/>
      <c r="C27" s="17"/>
      <c r="D27" s="17"/>
      <c r="E27" s="357"/>
      <c r="F27" s="358"/>
      <c r="G27" s="358"/>
      <c r="H27" s="358"/>
      <c r="I27" s="359"/>
    </row>
    <row r="28" spans="1:9" ht="14.25">
      <c r="A28" s="330" t="s">
        <v>173</v>
      </c>
      <c r="B28" s="330"/>
      <c r="C28" s="330"/>
      <c r="D28" s="330"/>
      <c r="E28" s="330"/>
      <c r="F28" s="330"/>
      <c r="G28" s="330"/>
      <c r="H28" s="330"/>
      <c r="I28" s="330"/>
    </row>
    <row r="29" spans="1:9" ht="9" customHeight="1">
      <c r="A29" s="41"/>
      <c r="B29" s="41"/>
      <c r="C29" s="41"/>
      <c r="D29" s="41"/>
      <c r="E29" s="41"/>
      <c r="F29" s="41"/>
      <c r="G29" s="41"/>
      <c r="H29" s="41"/>
      <c r="I29" s="41"/>
    </row>
    <row r="31" spans="1:9" ht="14.25" customHeight="1">
      <c r="A31" s="267" t="s">
        <v>49</v>
      </c>
      <c r="B31" s="267"/>
      <c r="C31" s="267"/>
      <c r="D31" s="275" t="s">
        <v>5</v>
      </c>
      <c r="E31" s="275"/>
      <c r="F31" s="275"/>
      <c r="G31" s="8"/>
      <c r="H31" s="275" t="s">
        <v>4</v>
      </c>
      <c r="I31" s="275"/>
    </row>
    <row r="32" spans="1:9" s="58" customFormat="1" ht="41.25" customHeight="1">
      <c r="A32" s="247" t="s">
        <v>190</v>
      </c>
      <c r="B32" s="247"/>
      <c r="C32" s="247"/>
      <c r="D32" s="247" t="s">
        <v>188</v>
      </c>
      <c r="E32" s="247"/>
      <c r="F32" s="247"/>
      <c r="G32" s="35"/>
      <c r="H32" s="247" t="s">
        <v>187</v>
      </c>
      <c r="I32" s="247"/>
    </row>
    <row r="35" spans="2:6" ht="14.25">
      <c r="B35" s="7"/>
      <c r="C35" s="247"/>
      <c r="D35" s="247"/>
      <c r="E35" s="247"/>
      <c r="F35" s="247"/>
    </row>
  </sheetData>
  <sheetProtection/>
  <mergeCells count="30">
    <mergeCell ref="E24:I24"/>
    <mergeCell ref="E25:I25"/>
    <mergeCell ref="E22:I22"/>
    <mergeCell ref="E23:I23"/>
    <mergeCell ref="H31:I31"/>
    <mergeCell ref="E27:I27"/>
    <mergeCell ref="A8:I8"/>
    <mergeCell ref="E10:I11"/>
    <mergeCell ref="E12:I12"/>
    <mergeCell ref="E13:I13"/>
    <mergeCell ref="E16:I16"/>
    <mergeCell ref="D10:D11"/>
    <mergeCell ref="B10:C10"/>
    <mergeCell ref="E14:I14"/>
    <mergeCell ref="C35:D35"/>
    <mergeCell ref="E35:F35"/>
    <mergeCell ref="A28:I28"/>
    <mergeCell ref="A31:C31"/>
    <mergeCell ref="A10:A11"/>
    <mergeCell ref="H32:I32"/>
    <mergeCell ref="E15:I15"/>
    <mergeCell ref="E26:I26"/>
    <mergeCell ref="A32:C32"/>
    <mergeCell ref="D31:F31"/>
    <mergeCell ref="E21:I21"/>
    <mergeCell ref="E17:I17"/>
    <mergeCell ref="E20:I20"/>
    <mergeCell ref="E18:I18"/>
    <mergeCell ref="E19:I19"/>
    <mergeCell ref="D32:F32"/>
  </mergeCells>
  <printOptions horizontalCentered="1"/>
  <pageMargins left="0.3937007874015748" right="0.3937007874015748" top="0.3937007874015748" bottom="0.3937007874015748" header="0.1968503937007874" footer="0.3937007874015748"/>
  <pageSetup horizontalDpi="600" verticalDpi="600" orientation="landscape" paperSize="133" r:id="rId2"/>
  <headerFooter alignWithMargins="0">
    <oddFooter>&amp;R&amp;"Palatino Linotype,Negrita"&amp;12Informe de Cuenta Pública 2008</oddFooter>
  </headerFooter>
  <drawing r:id="rId1"/>
</worksheet>
</file>

<file path=xl/worksheets/sheet9.xml><?xml version="1.0" encoding="utf-8"?>
<worksheet xmlns="http://schemas.openxmlformats.org/spreadsheetml/2006/main" xmlns:r="http://schemas.openxmlformats.org/officeDocument/2006/relationships">
  <dimension ref="A1:I33"/>
  <sheetViews>
    <sheetView showGridLines="0" zoomScale="90" zoomScaleNormal="90" zoomScalePageLayoutView="0" workbookViewId="0" topLeftCell="A1">
      <selection activeCell="C16" sqref="C16:F18"/>
    </sheetView>
  </sheetViews>
  <sheetFormatPr defaultColWidth="11.421875" defaultRowHeight="12.75"/>
  <cols>
    <col min="1" max="1" width="24.7109375" style="4" customWidth="1"/>
    <col min="2" max="2" width="4.57421875" style="4" customWidth="1"/>
    <col min="3" max="3" width="17.140625" style="4" customWidth="1"/>
    <col min="4" max="4" width="17.8515625" style="4" customWidth="1"/>
    <col min="5" max="5" width="12.00390625" style="4" customWidth="1"/>
    <col min="6" max="6" width="31.7109375" style="4" customWidth="1"/>
    <col min="7" max="7" width="17.57421875" style="4" customWidth="1"/>
    <col min="8" max="16384" width="11.421875" style="4" customWidth="1"/>
  </cols>
  <sheetData>
    <row r="1" ht="14.25">
      <c r="G1" s="74"/>
    </row>
    <row r="2" ht="15">
      <c r="G2" s="83"/>
    </row>
    <row r="3" ht="13.5">
      <c r="G3" s="78"/>
    </row>
    <row r="4" ht="13.5">
      <c r="G4" s="78"/>
    </row>
    <row r="5" ht="13.5"/>
    <row r="6" ht="20.25" customHeight="1"/>
    <row r="7" spans="1:7" ht="25.5" customHeight="1">
      <c r="A7" s="134" t="s">
        <v>40</v>
      </c>
      <c r="B7" s="12"/>
      <c r="C7" s="13"/>
      <c r="D7" s="13"/>
      <c r="E7" s="13"/>
      <c r="F7" s="13"/>
      <c r="G7" s="13"/>
    </row>
    <row r="8" spans="1:7" ht="21" customHeight="1">
      <c r="A8" s="263" t="s">
        <v>178</v>
      </c>
      <c r="B8" s="263"/>
      <c r="C8" s="263"/>
      <c r="D8" s="263"/>
      <c r="E8" s="263"/>
      <c r="F8" s="263"/>
      <c r="G8" s="263"/>
    </row>
    <row r="9" spans="1:7" ht="9.75" customHeight="1">
      <c r="A9" s="27"/>
      <c r="B9" s="27"/>
      <c r="C9" s="27"/>
      <c r="D9" s="28"/>
      <c r="E9" s="28"/>
      <c r="F9" s="28"/>
      <c r="G9" s="28"/>
    </row>
    <row r="10" spans="1:7" ht="26.25" customHeight="1">
      <c r="A10" s="324" t="s">
        <v>43</v>
      </c>
      <c r="B10" s="259" t="s">
        <v>41</v>
      </c>
      <c r="C10" s="250" t="s">
        <v>174</v>
      </c>
      <c r="D10" s="252"/>
      <c r="E10" s="270" t="s">
        <v>32</v>
      </c>
      <c r="F10" s="272"/>
      <c r="G10" s="259" t="s">
        <v>42</v>
      </c>
    </row>
    <row r="11" spans="1:7" ht="38.25" customHeight="1">
      <c r="A11" s="325"/>
      <c r="B11" s="261"/>
      <c r="C11" s="22" t="s">
        <v>1</v>
      </c>
      <c r="D11" s="22" t="s">
        <v>3</v>
      </c>
      <c r="E11" s="362"/>
      <c r="F11" s="363"/>
      <c r="G11" s="261"/>
    </row>
    <row r="12" spans="1:7" ht="9" customHeight="1">
      <c r="A12" s="40"/>
      <c r="B12" s="40"/>
      <c r="C12" s="40"/>
      <c r="D12" s="40"/>
      <c r="E12" s="40"/>
      <c r="F12" s="40"/>
      <c r="G12" s="40"/>
    </row>
    <row r="13" spans="1:7" s="105" customFormat="1" ht="20.25" customHeight="1">
      <c r="A13" s="104" t="s">
        <v>121</v>
      </c>
      <c r="B13" s="104" t="s">
        <v>12</v>
      </c>
      <c r="C13" s="104" t="s">
        <v>13</v>
      </c>
      <c r="D13" s="104" t="s">
        <v>13</v>
      </c>
      <c r="E13" s="360" t="s">
        <v>9</v>
      </c>
      <c r="F13" s="329"/>
      <c r="G13" s="104" t="s">
        <v>14</v>
      </c>
    </row>
    <row r="14" spans="1:7" ht="77.25">
      <c r="A14" s="25"/>
      <c r="B14" s="25"/>
      <c r="C14" s="25"/>
      <c r="D14" s="20"/>
      <c r="E14" s="326"/>
      <c r="F14" s="327"/>
      <c r="G14" s="39" t="s">
        <v>168</v>
      </c>
    </row>
    <row r="15" spans="1:7" ht="18" customHeight="1">
      <c r="A15" s="25"/>
      <c r="B15" s="25"/>
      <c r="C15" s="25"/>
      <c r="D15" s="20"/>
      <c r="E15" s="326"/>
      <c r="F15" s="327"/>
      <c r="G15" s="21"/>
    </row>
    <row r="16" spans="1:7" ht="18" customHeight="1">
      <c r="A16" s="25"/>
      <c r="B16" s="25"/>
      <c r="C16" s="308" t="s">
        <v>196</v>
      </c>
      <c r="D16" s="309"/>
      <c r="E16" s="309"/>
      <c r="F16" s="310"/>
      <c r="G16" s="21"/>
    </row>
    <row r="17" spans="1:7" ht="18" customHeight="1">
      <c r="A17" s="17"/>
      <c r="B17" s="17"/>
      <c r="C17" s="311"/>
      <c r="D17" s="312"/>
      <c r="E17" s="312"/>
      <c r="F17" s="313"/>
      <c r="G17" s="19"/>
    </row>
    <row r="18" spans="1:7" ht="18" customHeight="1">
      <c r="A18" s="17"/>
      <c r="B18" s="17"/>
      <c r="C18" s="314"/>
      <c r="D18" s="315"/>
      <c r="E18" s="315"/>
      <c r="F18" s="316"/>
      <c r="G18" s="19"/>
    </row>
    <row r="19" spans="1:7" ht="18" customHeight="1">
      <c r="A19" s="17"/>
      <c r="B19" s="17"/>
      <c r="C19" s="17"/>
      <c r="D19" s="18"/>
      <c r="E19" s="326"/>
      <c r="F19" s="327"/>
      <c r="G19" s="19"/>
    </row>
    <row r="20" spans="1:7" ht="18" customHeight="1">
      <c r="A20" s="17"/>
      <c r="B20" s="17"/>
      <c r="C20" s="17"/>
      <c r="D20" s="18"/>
      <c r="E20" s="60"/>
      <c r="F20" s="61"/>
      <c r="G20" s="19"/>
    </row>
    <row r="21" spans="1:7" ht="18" customHeight="1">
      <c r="A21" s="17"/>
      <c r="B21" s="17"/>
      <c r="C21" s="17"/>
      <c r="D21" s="18"/>
      <c r="E21" s="60"/>
      <c r="F21" s="61"/>
      <c r="G21" s="19"/>
    </row>
    <row r="22" spans="1:7" ht="18" customHeight="1">
      <c r="A22" s="17"/>
      <c r="B22" s="17"/>
      <c r="C22" s="17"/>
      <c r="D22" s="18"/>
      <c r="E22" s="326"/>
      <c r="F22" s="327"/>
      <c r="G22" s="19"/>
    </row>
    <row r="23" spans="1:7" ht="21" customHeight="1">
      <c r="A23" s="17"/>
      <c r="B23" s="17"/>
      <c r="C23" s="17"/>
      <c r="D23" s="18"/>
      <c r="E23" s="326"/>
      <c r="F23" s="327"/>
      <c r="G23" s="19"/>
    </row>
    <row r="24" spans="1:3" ht="14.25">
      <c r="A24" s="196" t="s">
        <v>165</v>
      </c>
      <c r="B24" s="26"/>
      <c r="C24" s="26"/>
    </row>
    <row r="26" spans="1:7" ht="21" customHeight="1">
      <c r="A26" s="267" t="s">
        <v>49</v>
      </c>
      <c r="B26" s="267"/>
      <c r="C26" s="267"/>
      <c r="D26" s="361" t="s">
        <v>136</v>
      </c>
      <c r="E26" s="361"/>
      <c r="F26" s="267" t="s">
        <v>175</v>
      </c>
      <c r="G26" s="267"/>
    </row>
    <row r="27" spans="1:7" ht="37.5" customHeight="1">
      <c r="A27" s="247" t="s">
        <v>191</v>
      </c>
      <c r="B27" s="247"/>
      <c r="C27" s="247"/>
      <c r="D27" s="247" t="s">
        <v>188</v>
      </c>
      <c r="E27" s="247"/>
      <c r="F27" s="247" t="s">
        <v>187</v>
      </c>
      <c r="G27" s="247"/>
    </row>
    <row r="33" spans="1:9" ht="14.25">
      <c r="A33" s="247"/>
      <c r="B33" s="247"/>
      <c r="C33" s="247"/>
      <c r="D33" s="247"/>
      <c r="E33" s="247"/>
      <c r="F33" s="247"/>
      <c r="G33" s="35"/>
      <c r="H33" s="247"/>
      <c r="I33" s="247"/>
    </row>
  </sheetData>
  <sheetProtection/>
  <mergeCells count="22">
    <mergeCell ref="A8:G8"/>
    <mergeCell ref="A10:A11"/>
    <mergeCell ref="B10:B11"/>
    <mergeCell ref="C10:D10"/>
    <mergeCell ref="G10:G11"/>
    <mergeCell ref="E10:F11"/>
    <mergeCell ref="C16:F18"/>
    <mergeCell ref="A33:C33"/>
    <mergeCell ref="D33:F33"/>
    <mergeCell ref="H33:I33"/>
    <mergeCell ref="E13:F13"/>
    <mergeCell ref="E14:F14"/>
    <mergeCell ref="E15:F15"/>
    <mergeCell ref="A26:C26"/>
    <mergeCell ref="E23:F23"/>
    <mergeCell ref="D26:E26"/>
    <mergeCell ref="E19:F19"/>
    <mergeCell ref="E22:F22"/>
    <mergeCell ref="A27:C27"/>
    <mergeCell ref="F26:G26"/>
    <mergeCell ref="F27:G27"/>
    <mergeCell ref="D27:E27"/>
  </mergeCells>
  <printOptions horizontalCentered="1"/>
  <pageMargins left="0.3937007874015748" right="0.3937007874015748" top="0.3937007874015748" bottom="0.3937007874015748" header="0.1968503937007874" footer="0.3937007874015748"/>
  <pageSetup horizontalDpi="600" verticalDpi="600" orientation="landscape" paperSize="133" r:id="rId2"/>
  <headerFooter alignWithMargins="0">
    <oddFooter>&amp;R&amp;"Palatino Linotype,Negrita"&amp;12Informe de Cuenta Pública 2008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Eduardo Garcia</cp:lastModifiedBy>
  <cp:lastPrinted>2010-06-18T16:12:44Z</cp:lastPrinted>
  <dcterms:created xsi:type="dcterms:W3CDTF">1996-11-27T10:00:04Z</dcterms:created>
  <dcterms:modified xsi:type="dcterms:W3CDTF">2010-08-18T16:15:06Z</dcterms:modified>
  <cp:category/>
  <cp:version/>
  <cp:contentType/>
  <cp:contentStatus/>
</cp:coreProperties>
</file>