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60" windowWidth="10380" windowHeight="2145" tabRatio="680" firstSheet="1" activeTab="3"/>
  </bookViews>
  <sheets>
    <sheet name="CONCIL-BANCAR" sheetId="1" state="hidden" r:id="rId1"/>
    <sheet name="ESTADO DE POSICION" sheetId="2" r:id="rId2"/>
    <sheet name="ESTADO DE RESULTADOS" sheetId="3" r:id="rId3"/>
    <sheet name="ANALITICO" sheetId="4" r:id="rId4"/>
  </sheets>
  <definedNames>
    <definedName name="_xlnm.Print_Area" localSheetId="0">'CONCIL-BANCAR'!$B$2:$G$232</definedName>
  </definedNames>
  <calcPr fullCalcOnLoad="1"/>
</workbook>
</file>

<file path=xl/sharedStrings.xml><?xml version="1.0" encoding="utf-8"?>
<sst xmlns="http://schemas.openxmlformats.org/spreadsheetml/2006/main" count="525" uniqueCount="362">
  <si>
    <t>MENOS:  CHEQUES EN CIRCULACIÓN</t>
  </si>
  <si>
    <t>TOTAL PRESUPUESTO EJERCIDO DE GASTO CORRIENTE</t>
  </si>
  <si>
    <t>PRESUPUESTO EJERCIDO DE GASTO DE INVERSIÓN</t>
  </si>
  <si>
    <t xml:space="preserve">Impuesto sobre nóminas                           </t>
  </si>
  <si>
    <t>ELABORÓ</t>
  </si>
  <si>
    <t>JEFE DE DEPARTAMENTO DE CONTABILIDAD</t>
  </si>
  <si>
    <t>SUPERVISÓ</t>
  </si>
  <si>
    <t>Y CONTROL</t>
  </si>
  <si>
    <t>Servicio de telefonía celular</t>
  </si>
  <si>
    <t xml:space="preserve">Vest. bcos, prendas prot. y art. dep.                      </t>
  </si>
  <si>
    <t>CUENTAS DE ORDEN</t>
  </si>
  <si>
    <t xml:space="preserve">SALDO SEGÚN LIBROS </t>
  </si>
  <si>
    <t>FIJO</t>
  </si>
  <si>
    <t xml:space="preserve">Utensilios para el servicio de alimentación                       </t>
  </si>
  <si>
    <t>BANCO SANTANDER, S. A. CUENTA No. 65501353031 M.N.</t>
  </si>
  <si>
    <t xml:space="preserve">               REMUNERACIONES AL PERSONAL DE CARÁCTER PERMANENTE</t>
  </si>
  <si>
    <t xml:space="preserve">                ALIMENTOS Y UTENSILIOS</t>
  </si>
  <si>
    <t xml:space="preserve">                COMBUSTIBLES, LUBRICANTES Y ADITIVOS</t>
  </si>
  <si>
    <t xml:space="preserve">                SERVICIOS BÁSICOS</t>
  </si>
  <si>
    <t xml:space="preserve">Remun. adicionales y especiales                    </t>
  </si>
  <si>
    <t xml:space="preserve">SALDO SEGÚN BANCO </t>
  </si>
  <si>
    <t>BANCO SANTANDER, S. A. CUENTA No. 65501791922 M.N.</t>
  </si>
  <si>
    <t>REVISÓ</t>
  </si>
  <si>
    <t xml:space="preserve">               PAGOS POR OTRAS PRESTACIONES SOCIALES Y ECONÓMICAS</t>
  </si>
  <si>
    <t>TOTAL PRESUPUESTO EJERCIDO DE GTO. CTE. Y GTO. INV.</t>
  </si>
  <si>
    <t>Ingresos por sanciones en licitaciones</t>
  </si>
  <si>
    <t>Ingresos  por venta de bases para licitación</t>
  </si>
  <si>
    <t>Compensaciones por servicios eventuales</t>
  </si>
  <si>
    <t xml:space="preserve">VALOR DE COMPRA DE EDIFICIO </t>
  </si>
  <si>
    <t>VALOR DE COMPRA DE TERRENO</t>
  </si>
  <si>
    <t>Asignación gasto corriente</t>
  </si>
  <si>
    <t>Asignación gasto de inversión</t>
  </si>
  <si>
    <t>JEFE DEPARTAMENTO DE CONTABILIDAD</t>
  </si>
  <si>
    <t>Otros arrendamientos</t>
  </si>
  <si>
    <t xml:space="preserve">                VESTUARIO, BLANCOS PRENDAS DE PROTECCIÓN Y ARTS. DEP.</t>
  </si>
  <si>
    <t xml:space="preserve">                             PRESUPUESTO POR EJERCER DE GASTO CORRIENTE</t>
  </si>
  <si>
    <t xml:space="preserve">                             PRESUPUESTO POR EJERCER DE GASTO DE INVERSIÓN</t>
  </si>
  <si>
    <t>MÁS: CARGOS BANCARIOS NO CORRESPONDIDOS EN LIBROS</t>
  </si>
  <si>
    <t>TOTAL CARGOS BANCARIOS</t>
  </si>
  <si>
    <t>ACTIVO</t>
  </si>
  <si>
    <t>CIRCULANTE</t>
  </si>
  <si>
    <t>SUMA EL ACTIVO</t>
  </si>
  <si>
    <t>PASIVO</t>
  </si>
  <si>
    <t xml:space="preserve"> </t>
  </si>
  <si>
    <t>PATRIMONIO</t>
  </si>
  <si>
    <t>SUMA EL PASIVO</t>
  </si>
  <si>
    <t>PRESUPUESTO AUTORIZADO</t>
  </si>
  <si>
    <t>ACUMULADO</t>
  </si>
  <si>
    <t>%</t>
  </si>
  <si>
    <t>SERVICIOS PERSONALES</t>
  </si>
  <si>
    <t xml:space="preserve">               REMUNERACIONES AL PERSONAL DE CARÁCTER TRANSITORIO</t>
  </si>
  <si>
    <t xml:space="preserve">               REMUNERACIONES ADICIONALES Y ESPECIALES</t>
  </si>
  <si>
    <t xml:space="preserve">               PAGOS POR CONCEPTO DE SEGURIDAD SOCIAL</t>
  </si>
  <si>
    <t xml:space="preserve">TOTAL </t>
  </si>
  <si>
    <t>MATERIALES Y SUMINISTROS</t>
  </si>
  <si>
    <t xml:space="preserve">               </t>
  </si>
  <si>
    <t>SERVICIOS GENERALES</t>
  </si>
  <si>
    <t xml:space="preserve">                SERVICIOS OFICIALES</t>
  </si>
  <si>
    <t>L.C. TOMÁS JUAN GODINEZ TORRES</t>
  </si>
  <si>
    <t xml:space="preserve">Materiales de limpieza                           </t>
  </si>
  <si>
    <t>Alimentos y utensilios</t>
  </si>
  <si>
    <t xml:space="preserve">                 TOTAL EJERCIDO DE GASTO DE INVERSIÓN</t>
  </si>
  <si>
    <t>Servicios Básicos</t>
  </si>
  <si>
    <t xml:space="preserve">Servicios oficiales                               </t>
  </si>
  <si>
    <t xml:space="preserve">ASIGNACIÓN </t>
  </si>
  <si>
    <t>PRESUPUESTO</t>
  </si>
  <si>
    <t>PTA.</t>
  </si>
  <si>
    <t xml:space="preserve">Gratificación de fin de año                               </t>
  </si>
  <si>
    <t>IMPUESTO AL VALOR AGREGADO</t>
  </si>
  <si>
    <t>GASTOS CAPITALIZABLES</t>
  </si>
  <si>
    <t>TOTAL POR EJERCER DE GASTO CORRIENTE</t>
  </si>
  <si>
    <t xml:space="preserve">Mat. y útiles de imp. y reproducción                      </t>
  </si>
  <si>
    <t xml:space="preserve"> ANUAL</t>
  </si>
  <si>
    <t>MARZO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</si>
  <si>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</si>
  <si>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</si>
  <si>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</si>
  <si>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</si>
  <si>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</si>
  <si>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</si>
  <si>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</si>
  <si>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</si>
  <si>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</si>
  <si>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</si>
  <si>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Medicinas y prod. farmacéuticos</t>
  </si>
  <si>
    <t>Mat. acc. y suministros médicos</t>
  </si>
  <si>
    <t>Mat. acc. y sum. de laboratorios</t>
  </si>
  <si>
    <t>TRIBUNAL ELECTORAL DEL DISTRITO FEDERAL</t>
  </si>
  <si>
    <t>Cheque</t>
  </si>
  <si>
    <t>Fecha</t>
  </si>
  <si>
    <t>Importe</t>
  </si>
  <si>
    <t>SECRETARIA ADMINISTRATIVA</t>
  </si>
  <si>
    <t>IMPORTE</t>
  </si>
  <si>
    <t>POR    EJERCER</t>
  </si>
  <si>
    <t>Beneficiario</t>
  </si>
  <si>
    <t xml:space="preserve">          </t>
  </si>
  <si>
    <t>PRESUPUESTO ANUAL AUTORIZADO</t>
  </si>
  <si>
    <t>C  O  N  C  E  P  T  O</t>
  </si>
  <si>
    <t>EJERCIDO</t>
  </si>
  <si>
    <t>Fletes y maniobras</t>
  </si>
  <si>
    <t>AUTORIZÓ</t>
  </si>
  <si>
    <t>ANUAL MODIF.</t>
  </si>
  <si>
    <t>SECRETARIO ADMINISTRATIVO</t>
  </si>
  <si>
    <t xml:space="preserve">            </t>
  </si>
  <si>
    <t>SALDO AUXILIAR</t>
  </si>
  <si>
    <t>TOTAL POR EJERCER DEL PRESUPUESTO ANUAL</t>
  </si>
  <si>
    <t>EFECTIVO Y EQUIVALENTES</t>
  </si>
  <si>
    <t xml:space="preserve">BIENES INMUEBLES INFRAESTRUCTURA Y </t>
  </si>
  <si>
    <t>BIENES MUEBLES</t>
  </si>
  <si>
    <t>TOTAL ACTIVO NO CIRCULANTE</t>
  </si>
  <si>
    <t>TOTAL ACTIVO CIRCULANTE</t>
  </si>
  <si>
    <t>TOTAL PASIVO CIRCULANTE</t>
  </si>
  <si>
    <t>CUENTAS POR PAGAR A CORTO PLAZO</t>
  </si>
  <si>
    <t>OTROS PASIVOS A CORTO PLAZO</t>
  </si>
  <si>
    <t>CAPITAL</t>
  </si>
  <si>
    <t>HACIENDA PÚBLICA/PATRIMONIO</t>
  </si>
  <si>
    <t>TOTAL HACIENDA PÚBLICA</t>
  </si>
  <si>
    <t>UTILIDAD O PÉRDIDA DEL EJERCICIO</t>
  </si>
  <si>
    <t>SUMA EL CAPITAL</t>
  </si>
  <si>
    <t>SUMA EL PASIVO Y CAPITAL</t>
  </si>
  <si>
    <t>TOTAL INGRESOS DE GESTIÓN</t>
  </si>
  <si>
    <t>OTROS INGRESOS Y BENEFICIOS</t>
  </si>
  <si>
    <t>Ingresos Financieros</t>
  </si>
  <si>
    <t>Otros Ingresos y Beneficios Varios</t>
  </si>
  <si>
    <t>GASTOS DE FUNCIONAMIENTO</t>
  </si>
  <si>
    <t>Sueldos base al personal permanente</t>
  </si>
  <si>
    <t xml:space="preserve">Prima vacaciones </t>
  </si>
  <si>
    <t>Aportaciones a fondos de vivienda</t>
  </si>
  <si>
    <t>Primas por seguro de vida del personal civil</t>
  </si>
  <si>
    <t>Liq. Por Indem. y por sdos. y salarios caídos</t>
  </si>
  <si>
    <t>Vales</t>
  </si>
  <si>
    <t>Apoyo económico por def. fam. directos</t>
  </si>
  <si>
    <t>Mats. Útiles de enseñanza</t>
  </si>
  <si>
    <t>Material impreso e información digital</t>
  </si>
  <si>
    <t xml:space="preserve">Materiales, útiles y eq. menores de ofna                      </t>
  </si>
  <si>
    <t xml:space="preserve">Mat. útiles, y eq. menores de tec. y com. </t>
  </si>
  <si>
    <t>Prod. alimenticios y bebidas p/personas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</si>
  <si>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</si>
  <si>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</si>
  <si>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</si>
  <si>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</si>
  <si>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</si>
  <si>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</si>
  <si>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</si>
  <si>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</si>
  <si>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mats. y prod. de const .y reparación</t>
  </si>
  <si>
    <t xml:space="preserve">Combustibles, lubric. y aditivos                      </t>
  </si>
  <si>
    <t xml:space="preserve">Combustibles, lubricantes y aditivos               </t>
  </si>
  <si>
    <t xml:space="preserve">Vestuarios y uniformes </t>
  </si>
  <si>
    <t>Prendas de seguridad y protección personal</t>
  </si>
  <si>
    <t>Refacc. Y accs. Menores eq. Comp. Y tec. Info.</t>
  </si>
  <si>
    <t>Herramientas menores</t>
  </si>
  <si>
    <t>Ref., accs., men. Mob. Y eq. Admon., educ. y recreativo</t>
  </si>
  <si>
    <t>Refacciones, y acces. menores de edificio</t>
  </si>
  <si>
    <t>Telefonía tradicional</t>
  </si>
  <si>
    <t xml:space="preserve">Energia eléctrica                       </t>
  </si>
  <si>
    <t>Agua potable</t>
  </si>
  <si>
    <t>Serv. De telecomunicaciones y satélite</t>
  </si>
  <si>
    <t xml:space="preserve">Servicios postales y telegráficos                                  </t>
  </si>
  <si>
    <t>Servicios de acceso a internet, redes y proc. de info.</t>
  </si>
  <si>
    <t>Servicios de capacitación</t>
  </si>
  <si>
    <t>Servicios de investigación científica y desarrollo</t>
  </si>
  <si>
    <t>Servicios de vigilancia</t>
  </si>
  <si>
    <t>Serv. Profesionales, científicos y técnicos integrales</t>
  </si>
  <si>
    <t>Seguro de bienes patrimoniales</t>
  </si>
  <si>
    <t>Servicios financieros, bancarios y comerciales integrales</t>
  </si>
  <si>
    <t xml:space="preserve">Servicios de arrendamiento </t>
  </si>
  <si>
    <t>Servicios legales, de contabilidad, auditoria y relac.</t>
  </si>
  <si>
    <t>Serv. de consultoria adma. proc., téc. y  tec. de la info.</t>
  </si>
  <si>
    <t>Serv. De apoyo admo., traduc., fotocopiado e imp.</t>
  </si>
  <si>
    <t xml:space="preserve">Conservación y mantenimiento menor de inmuebles                         </t>
  </si>
  <si>
    <t>Inst., rep. y mto. de eq. de cómputo y tec. de la info.</t>
  </si>
  <si>
    <t>Servicios de limpieza y manejo de desechos</t>
  </si>
  <si>
    <t>Servicios de jardineria y fumigación</t>
  </si>
  <si>
    <t>Inst., rep. y mto. de mob. y eq. de admon., educ. y rec.</t>
  </si>
  <si>
    <t>Servicios de instalación, rep. mto. y cons.</t>
  </si>
  <si>
    <t>Serv. de comunicación social y publicidad</t>
  </si>
  <si>
    <t>Serv. de traslado y viáticos</t>
  </si>
  <si>
    <t>Pasajes aereos</t>
  </si>
  <si>
    <t>Pasajes terrestres</t>
  </si>
  <si>
    <t>Viáticos en el país</t>
  </si>
  <si>
    <t>Otros servicios de traslado y hospedaje</t>
  </si>
  <si>
    <t>Viáticos en el extranjero</t>
  </si>
  <si>
    <t>Gastos de orden social y cultural</t>
  </si>
  <si>
    <t>Congresos y convenciones</t>
  </si>
  <si>
    <t>Otros servicios generales</t>
  </si>
  <si>
    <t>Impuestos y derechos</t>
  </si>
  <si>
    <t>PRESUPUESTO DE EGRESOS APROBADO</t>
  </si>
  <si>
    <t>PRESUPUESTO DE EGRESOS DEVENGADO</t>
  </si>
  <si>
    <t>PRESUPUESTO DE EGRESOS PAGADO</t>
  </si>
  <si>
    <t>Edificios no habitacionales</t>
  </si>
  <si>
    <t>Otros bienes inmuebles</t>
  </si>
  <si>
    <t>Activos intangibles</t>
  </si>
  <si>
    <t>Software</t>
  </si>
  <si>
    <t>Patentes</t>
  </si>
  <si>
    <t>Marcas</t>
  </si>
  <si>
    <t>Derechos</t>
  </si>
  <si>
    <t>BIENES MUEB,  INMUEB. E INTANGIBLES</t>
  </si>
  <si>
    <t>B. INMUEB, INFRAES. Y CONST. EN PROC.</t>
  </si>
  <si>
    <t xml:space="preserve">                OTROS SERVICIOS GENERALES</t>
  </si>
  <si>
    <t>PRESUPUESTO AUTORIZADO DE GASTO CORRIENTE</t>
  </si>
  <si>
    <t>PRESUPUESTO AUTORIZADO GASTO DE INVERSIÓN</t>
  </si>
  <si>
    <t xml:space="preserve">Seguridad social                      </t>
  </si>
  <si>
    <t>Mats. de admon emisión doc. y arts. Ofic.</t>
  </si>
  <si>
    <t xml:space="preserve">Mats y arts. de const. y de reparación                          </t>
  </si>
  <si>
    <t>Prod químicos, farmacéuticos y de lab.</t>
  </si>
  <si>
    <t>Herram, refacciones y acces. menores</t>
  </si>
  <si>
    <t>Servicios prof., científicos, téc. y o. serv.</t>
  </si>
  <si>
    <t xml:space="preserve">Serv. financieros, bancarios y comerciales                      </t>
  </si>
  <si>
    <t>Arr. de mob. y eq. de admon, educ. y recreativo</t>
  </si>
  <si>
    <t>Seguro de resp. Patrimonial y fianzas</t>
  </si>
  <si>
    <t>Rep. y mto. eq. Transp. dest. a serv. pub. y serv. admos.</t>
  </si>
  <si>
    <t>Pasajes terrestres al interior del D.F.</t>
  </si>
  <si>
    <t>Muebles de oficina y estantería</t>
  </si>
  <si>
    <t>Otros mobiliarios y eq. de admon.</t>
  </si>
  <si>
    <t>Licencias informáticas e intelectuales</t>
  </si>
  <si>
    <t>PRESUPUESTO TOTAL</t>
  </si>
  <si>
    <t>Servicios financieros y bancarios</t>
  </si>
  <si>
    <t>Exposiciones</t>
  </si>
  <si>
    <t>Honorarios asimilables a salarios</t>
  </si>
  <si>
    <t>Fertilizantes, pesticidas y o. agroquimicos</t>
  </si>
  <si>
    <t>Intal. rep. y mto maq, o. eq. y herramienta</t>
  </si>
  <si>
    <t>Productos quimicos básicos</t>
  </si>
  <si>
    <t>DERECHOS A RECIBIR BIENES O SERVICIOS</t>
  </si>
  <si>
    <t>Fibras sintéticas, hules, plásticos y derivados</t>
  </si>
  <si>
    <t>Ref. y acc. Men. Otros bienes muebles</t>
  </si>
  <si>
    <t xml:space="preserve">          ACTIVOS INTANGIBLES</t>
  </si>
  <si>
    <t>s/g auxiliar</t>
  </si>
  <si>
    <t>diferencia</t>
  </si>
  <si>
    <t xml:space="preserve">               IMPUESTO SOBRE NÓMINAS O QUE DERIVEN DE UNA REL. LABORAL</t>
  </si>
  <si>
    <t xml:space="preserve">                MATERIALES DE ADMON, EMISIÓN DOC. Y ARTS. OFICIALES</t>
  </si>
  <si>
    <t xml:space="preserve">                MATERIALES Y ARTÍCULOS DE CONSTRUCCIÓN Y REPARACIÓN</t>
  </si>
  <si>
    <t xml:space="preserve">                PROD. QUIMICOS, FARMACÉUTICOS Y DE LABORATORIO</t>
  </si>
  <si>
    <t xml:space="preserve">                HERRAMIENTAS, REFACCIONES Y ACCESORIOS MENORES</t>
  </si>
  <si>
    <t xml:space="preserve">                SERVICIOS DE ARRENDAMIENTO </t>
  </si>
  <si>
    <t xml:space="preserve">                SERVICIOS PROF. CIENTIFICOS, TÉCNICOS Y OTROS SERVICIOS</t>
  </si>
  <si>
    <t xml:space="preserve">                SERVICIOS FINANCIEROS, BANCARIOS Y COMERCIALES</t>
  </si>
  <si>
    <t xml:space="preserve">                SERVICIOS DE INSTAL. REP. MTO. Y CONSERVACIÓN</t>
  </si>
  <si>
    <t xml:space="preserve">                SERVICIOS DE COMUNICACIÓN SOCIAL Y PUBLICIDAD</t>
  </si>
  <si>
    <t xml:space="preserve">                SERVICIOS DE TRASLADO Y VIÁTICOS</t>
  </si>
  <si>
    <t>Serv de creación y dif. cont. excl. A través de internet</t>
  </si>
  <si>
    <t>Equipo de comunicación y telecom.</t>
  </si>
  <si>
    <t>Sist. a. a. calef, y de ref. ind. y com.</t>
  </si>
  <si>
    <t>Eq. de cómputo y de tec de la info.</t>
  </si>
  <si>
    <t>Herram. y máquinas-herramienta</t>
  </si>
  <si>
    <t>Autos y cam dest serv pub y serv admos</t>
  </si>
  <si>
    <t>BBVA BANCOMER , S.A. CUENTA 01595397193 M.N.</t>
  </si>
  <si>
    <t>y son responsabilidad del emisor.</t>
  </si>
  <si>
    <t xml:space="preserve">Bajo protesta de decir verdad, declaramos que los Estados Financieros y sus notas, son razonablemente correctos </t>
  </si>
  <si>
    <t>TOTAL ACTIVO FIJO</t>
  </si>
  <si>
    <t>NOTAS A LOS ESTADOS FINANCIEROS</t>
  </si>
  <si>
    <t>Otras aportaciones para seguros</t>
  </si>
  <si>
    <t>Otros equipos</t>
  </si>
  <si>
    <t xml:space="preserve">          BIENES MUEBLES</t>
  </si>
  <si>
    <t>Dif radio tv y/o med mens s/prog y activ gub</t>
  </si>
  <si>
    <t>DER. A RECIBIR EFVO O EQUIVALENTES ( NOTA 1 )</t>
  </si>
  <si>
    <t>Equipos y aparatos audiovisuales</t>
  </si>
  <si>
    <t>Serv fun. y de cem. a los fam de los civ. y pensionistas directos</t>
  </si>
  <si>
    <t>C.P. LAURA ELENA GALVÁN FRANCO</t>
  </si>
  <si>
    <t>SUBDIRECTORA DE CONTABILIDAD Y CONTROL</t>
  </si>
  <si>
    <t>SUBDIRECTORA DE CONTABILIDAD</t>
  </si>
  <si>
    <t>Servicios de impresión.</t>
  </si>
  <si>
    <t>PRESUPUESTO DE EGRESOS EJERCIDO</t>
  </si>
  <si>
    <t>NOTA 1</t>
  </si>
  <si>
    <t>NOTA 2</t>
  </si>
  <si>
    <t>NOTA 3</t>
  </si>
  <si>
    <t>Bajo protesta de decir verdad, declaramos que los Estados Financieros y sus notas, son razonablemente correctos y son responsabilidad del emisor.</t>
  </si>
  <si>
    <t>RESERVA LABORAL CONTINGENTE</t>
  </si>
  <si>
    <t>EL IMPORTE DE ESTE RENGLÓN SE INTEGRA POR:</t>
  </si>
  <si>
    <t>Serv. Ind. Fílmica del sonido y del video</t>
  </si>
  <si>
    <t>CONCEPTO</t>
  </si>
  <si>
    <t>COMENTARIOS</t>
  </si>
  <si>
    <t xml:space="preserve">MATERIALES Y SUMINISTROS </t>
  </si>
  <si>
    <t>T  O  T  A  L</t>
  </si>
  <si>
    <t>DIRECTOR DE PLANEACIÓN Y</t>
  </si>
  <si>
    <t>RECURSOS FINANCIEROS</t>
  </si>
  <si>
    <t>Cámaras fotográficas y de video</t>
  </si>
  <si>
    <t>COVIÁN ANDRADE MIGUEL</t>
  </si>
  <si>
    <t>Arrendamiento de activos intangibles.</t>
  </si>
  <si>
    <t>Sentencias y resoluciones por autoridad competente.</t>
  </si>
  <si>
    <t>Remun. al personal de carácter perm.</t>
  </si>
  <si>
    <t>Remun. Al personal de carácter trans.</t>
  </si>
  <si>
    <t>Otras prestaciones sociales y económ.</t>
  </si>
  <si>
    <t>Prima quinq. por años de serv. efvos prestados</t>
  </si>
  <si>
    <t>Aport. a instituciones de seguridad social</t>
  </si>
  <si>
    <t>Aport sist p/el ret admin fdos p/ret y ahorro sol</t>
  </si>
  <si>
    <t>Cuotas para fdo de ahorro y fondo de trabajo</t>
  </si>
  <si>
    <t>Asig. p/req. cargos serv. pub. nivel técnico op.</t>
  </si>
  <si>
    <t>Asig. p/req. cargos serv. pub. sup.y m. med. lid. coord y enl.</t>
  </si>
  <si>
    <t>Otros ing. y beneficios varios</t>
  </si>
  <si>
    <t>Ing.  vta bases para licitación</t>
  </si>
  <si>
    <t>Ing. sanciones en licitaciones</t>
  </si>
  <si>
    <t>REMANENTE PRESUP.</t>
  </si>
  <si>
    <t>SERVICIOS GRALES</t>
  </si>
  <si>
    <t>PRESUPUESTO DE EGRESOS POR EJERCER</t>
  </si>
  <si>
    <t>PRESUPUESTO DE EGRESOS COMPROMETIDO</t>
  </si>
  <si>
    <t>CHEQUES EN TRÁNSITO</t>
  </si>
  <si>
    <t>DEP., DETERIORO Y AMORTIZACIÓN ACUMULADA</t>
  </si>
  <si>
    <t>LIC. GABRIEL CONTRERAS SAUCEDO</t>
  </si>
  <si>
    <t>TOTAL APORTACIONES</t>
  </si>
  <si>
    <t>OTROS SERVICIOS Y CONCEPTOS</t>
  </si>
  <si>
    <t>BIENES MUEBLES, INMUEBLES E INTANGIBLES</t>
  </si>
  <si>
    <t>II. NOTAS DE MEMORIA (CUENTAS DE ORDEN):</t>
  </si>
  <si>
    <t>III. NOTAS DE GESTIÓN ADMINISTRATIVA:</t>
  </si>
  <si>
    <t>IMPORTE DEVENGADO POR CONCEPTO DE CUOTAS DEL SAR, ISR, ISN, ISSSTE Y FOVISSSTE (RETENIDAS Y PATRONALES)</t>
  </si>
  <si>
    <t>DEPRECIACIÓN ACUMULADA</t>
  </si>
  <si>
    <t>TOTAL NETO</t>
  </si>
  <si>
    <t>ACTIVOS INTANGIBLES</t>
  </si>
  <si>
    <t>CONSTRUCCIONES EN PROCESO (  NOTA 2)</t>
  </si>
  <si>
    <t xml:space="preserve">DIRECTOR DE PLANEACIÓN Y </t>
  </si>
  <si>
    <t xml:space="preserve"> RECURSOS FINANCIEROS</t>
  </si>
  <si>
    <t>DIRECTOR DE PLANEACIÓN Y 
RECURSOS FNANCIEROS</t>
  </si>
  <si>
    <t>APORTACIONES</t>
  </si>
  <si>
    <t>REVALUOS</t>
  </si>
  <si>
    <t>RESERVAS</t>
  </si>
  <si>
    <t>RESULTADO DE EJERCICIOS ANTERIORES</t>
  </si>
  <si>
    <t>Productos textiles</t>
  </si>
  <si>
    <t>Maquinaria y equipo industrial</t>
  </si>
  <si>
    <t>C.P. FRANCISCO HERNÁNDEZ GONZÁLEZ</t>
  </si>
  <si>
    <t xml:space="preserve"> Muebles, excepto de oficina y estantería. </t>
  </si>
  <si>
    <t>CRUZ CASTELLANOS SEBASTIÁN</t>
  </si>
  <si>
    <t xml:space="preserve">          B. INMUEBLES, INFRAESTRUCTURA Y CONSTRUCCIONES EN PROCESO</t>
  </si>
  <si>
    <t>Servicio de Diseño, Arq., Ing., y Actividades relacionadas</t>
  </si>
  <si>
    <t>SÁNCHEZ BALTAZAR LUIS</t>
  </si>
  <si>
    <t>ANZALDO HERNÁNDEZ GUSTAVO</t>
  </si>
  <si>
    <t>Refacc. Y accs. Menores eq. de transporte</t>
  </si>
  <si>
    <t>Arr. de eq. transporte dest. a Serv. Pub. y serv. admos</t>
  </si>
  <si>
    <t>Espectáculos Culturales</t>
  </si>
  <si>
    <t>ESTADO DE POSICIÓN FINANCIERA AL 30 DE SEPTIEMBRE 2016</t>
  </si>
  <si>
    <t>NOTAS INFORMATIVAS DEL ESTADO DE POSICIÓN FINANCIERA 30 DE SEPTIEMBRE DE 2016</t>
  </si>
  <si>
    <t xml:space="preserve">  CONCILIACIÓN DEL 1o. AL 30 DE SEPTIEMBRE DE 2016</t>
  </si>
  <si>
    <t>ESTADO DE RESULTADOS DEL 1° DE ENERO AL 30 DE SEPTIEMBRE DE 2016</t>
  </si>
  <si>
    <t>ANALITICO DEL EJERCICIO PRESUPUESTAL DEL 1° DE ENERO AL 30 DE SEPTIEMBRE DE 2016</t>
  </si>
  <si>
    <t>NAVARRETE NÁJERA OLIVIA</t>
  </si>
  <si>
    <t>HERNÁNDEZ CRUZ ARMANDO</t>
  </si>
  <si>
    <t>CHÁVEZ CAMARENA MARTHA ALEJANDRA</t>
  </si>
  <si>
    <t>VALLE MONROY BERNARDO</t>
  </si>
  <si>
    <t>CONTRERAS SAUCEDO GABRIEL</t>
  </si>
  <si>
    <t>LARIOS MEDINA ERIKA SOFIA</t>
  </si>
  <si>
    <t>SÁNCHEZ LÓPEZ JUAN CARLOS</t>
  </si>
  <si>
    <t>GALINDO GONZÁLEZ JULIÁN</t>
  </si>
  <si>
    <t>CHÁVEZ AGUILAR ROSA</t>
  </si>
  <si>
    <t>LÓPEZ CARDONA MA. DEL CARMEN</t>
  </si>
  <si>
    <t>KAT CANTO ROSA OLIVIA</t>
  </si>
  <si>
    <t>GONZÁLEZ VÁZQUEZ IRIS</t>
  </si>
  <si>
    <t>ARANA MIRAVAL EDUARDO</t>
  </si>
  <si>
    <t>DE LEÓN CARDONA ALMA ELENA SARAYTH</t>
  </si>
  <si>
    <t>EN   EL  EJERCICIO 2007 ,  SE  CONTRATÓ  EL  NUEVO  SEGURO   INDIVIDUALIZADO   DE   RETIRO   SEGÚN ACUERDO  PLENARIO  No. 027/2007  DE  FECHA 15 DE MARZO CON LA ASEGURADORA METLIFE MÉXICO, S.A. EL SALDO DE ESTE SEGURO  DE  LOS  SERVIDORES  PÚBLICOS DEL  T.E.D.F. ASCIENDE A  LA CANTIDAD DE $36´071,982.25  Y  SE  INTEGRA  ÚNICAMENTE   DE   LAS   APORTACIONES    EFECTUADAS    HASTA    ESTA    FECHA,  TANTO   DEL   SERVIDOR   PÚBLICO COMO DEL T.E.D.F. COMO SE DETALLA EN LAS HOJAS 8 Y 8A.</t>
  </si>
  <si>
    <t>MODIFICACIÓN AL PRESUPUESTO DE EGRESOS APROBADO</t>
  </si>
  <si>
    <t xml:space="preserve">DISPONIBLES QUE FUERON CALENDARIZADOS ACORDE A LAS MINISTRACIONES AUTORIZADAS POR LA SECRETARÍA DE FINANZAS DEL GOBIERNO DE LA CIUDAD DE MÉXICO. DICHOS IMPORTES SE PROGRAMARON EN BASE A LA PLANTILLA DE PERSONAL AUTORIZADA.                                                                                                        
EL 93.4% DE ESTOS RECURSOS CORRESPONDEN A SUELDOS, HONORARIOS ASIMILABLES, PRIMA DE VACACIONES, GRATIFICACIÓN DE FIN DE AÑO, CUOTAS FONDO AHORRO, ASIGNACIONES DE MANDOS MEDIOS Y TRABAJO; Y EL 6.6% A CUOTAS DEL FOVISSSTE, SAR,  PRIMA QUINQUENAL, ASIGNACIONES DE PERSONAL OPERATIVOS.
</t>
  </si>
  <si>
    <t xml:space="preserve">RECURSOS DESTINADOS PARA LA ADQUISICIÓN DE LICENCIAS DE SOFTWARE, UN SERVIDOR Y UN EQUIPO BIOMETRIC PARA EL CONTROL DE ASISTENCIA </t>
  </si>
  <si>
    <t xml:space="preserve"> A LA FECHA EL FONDO "PROVISIÓN PARA CONTINGENCIAS LABORALES",  TIENE UN SALDO DE 8,596.8 MILES DE PESOS.</t>
  </si>
  <si>
    <t>FONDO  DE  AHORRO: EL  SALDO  DE ESTE FONDO  PROPIEDAD DE LAS PERSONAS SERVIDORAS  PÚBLICAS  DEL T.E.D.F., ASCIENDE A ESTA FECHA A LA CANTIDAD DE $6´328,563.18 COMO SE DETALLA EN LAS HOJAS 7 Y 7-A.</t>
  </si>
  <si>
    <t>DERECHOS A RECIBIR EFECTIVO O EQUIVALENTES: EN ESTE RUBRO SE ENCUENTRAN  DEVENGADOS O COMPROMETIDOS LOS RECURSOS CORRESPONDIENTES A LOS SIGUIENTES CONCEPTOS:</t>
  </si>
  <si>
    <t>IMPORTE EJERCIDO: CHEQUES EXPEDIDOS POR CONCEPTO DE SUELDOS O PAGO A PROVEEDORES EXPEDIDOS POR EL T.E.D.F. , NO COBRADOS AL CIERRE DEL MES.</t>
  </si>
  <si>
    <t>IMPORTE DEVENGADO: RETENCIONES Y CONTRIBUCIONES POR CONCEPTO DE SAR, ISSSTE, FOVISSSTE, ISR, ISN, PRÉSTAMOS PERSONALES, CRÉDITOS HIPOTECARIOS Y AHORRO SOLIDARIO; DERIVADOS DEL PAGO DE NÓMINAS Y APORTACIONES DEL TEDF, DEL MES DE  SEPTIEMBRE A PAGAR EN  OCTUBRE 2016; ASÍ COMO PRIMAS DE GASTOS MÉDICOS QUE SE PAGAN A MES VENCIDO; INCLUYE HONORARIOS ASIMILADOS Y PRIMAS DE SEGUROS POR PAGAR.</t>
  </si>
  <si>
    <t>IMPORTE COMPROMETIDO, DEVENGADO Y DISPONIBLE:  EL 80% CORRESPONDE A BIENES ADJUDICADOS POR CONCEPTO DE MATERIALES Y ÚTILES DE OFICINA, DE TECNOLOGÍAS DE LA INFORMACIÓN Y REFACCIONES DE EQUIPO DE CÓMPUTO; TAMBIEN  INCLUYE DEVENGADOS POR EROGACIONES REALIZADAS  A TRAVÉS DEL FONDO REVOLVENTE.QUE SE PAGAN A MES VENCIDO, E INSUMOS POR ADQUIRIR PARA REPARACIONES, MEDICAMENTOS, MATERIAL DE CURACIÓN, Y OTROS.</t>
  </si>
  <si>
    <t>IMPORTES DEVENGADOS EL 18% CORRESPONDE A  CONCEPTO POR:: SERVICIOS DE LUZ, TELEFONÍA, INTERNET, FOTOCOPIADO, HONORARIOS, VIGILANCIA, PRIMA SEGUROS, MANTO. EQUIPOS, LIMPIEZA, ENTRE OTROS.                                       
RECURSOS COMPROMETIDOS, CORRESPONDIENTES A LOS CONCEPTOS: SERVICIOS BÁSICOS, HONORARIOS, CAPACITACIÓN, DIFUSIÓN,  MANTENIMIENTOS  AL INMUEBLE, MUEBLES, VEHÍCULOS  Y ARRENDAMIENTOS DE INTANGIBLES; EL PORCENTAJE RESTANTE CORRESPONDE  A SERVICIOS VARIOS.  CABE MENCIONAR QUE EL 63.0% DE RECURSOS EN ESTE RUBRO AL PERIODO CORRESPONDEN A HONORARIOS : A  EROGACIONES REALIZADAS  A TRAVÉS DEL FONDO REVOLVENTE.QUE SE PAGAN A MES VENCIDO; EL PORCENTAJE RESTANTE CORRESPONDE A PARTIDAS VARIAS COMPROMETIDAS.</t>
  </si>
  <si>
    <t>IMPORTE QUE CORRESPONDE A:  PROVISIÓN  PARA CONTINGENCIAS LABORALES, OTROS INGRESOS DISTINTOS A LAS MINISTRACIONES, PRESTACIONES POR PAGAR, SALDOS EN BANCOS.</t>
  </si>
  <si>
    <t>♦  ACTIVOS NO CIRCULANTES, SE DETERMINARON Y APLICARON LAS DEPRECIACIONES Y AMORTIZACIONES CORRESPONDIENTES A LOS BIENES MUEBLES, INMUEBLES E INTANGIBLES POR LA CANTIDAD DE 842.3 MILES DE PESOS.</t>
  </si>
  <si>
    <t>♦  ESTE ÓRGANO  AUTÓNOMO SÓLO REGISTRA EN CUENTAS DE ORDEN LOS MOMENTOS CONTABLES, EN EL RUBRO 8. CUENTAS DE ORDEN PRESUPUESTARIAS; 8.2 PRESUPUESTO DE EGRESOS.  (PRESUPUESTO ORIGINAL, MODIFICADO, COMPROMETIDO, DEVENGADO, EJERCIDO Y  PAGADO).</t>
  </si>
  <si>
    <t>♦  DURANTE EL PERIODO COMPRENDIDO DEL 1° DE ENERO AL 30 DE SEPTIEMBRE DE 2016, ESTE ÓRGANO  AUTÓNOMO RECIBIÓ MINISTRACIONES DEL GOBIERNO DEL DISTRITO FEDERAL POR 241,149.0 MILES DE PESOS.
♦ CABE MENCIONAR, QUE AL 30 DE SEPTIEMBRE DEL AÑO EN CURSO EL TRIBUNAL HA GENERADO INGRESOS DISTINTOS A LAS MINISTRACIONES POR CONCEPTO DE INTERESES Y OTROS INGRESOS VARIOS QUE ASCIENDEN A 2,795.4 MILES DE PESOS.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</si>
</sst>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[Red]#,##0.00"/>
    <numFmt numFmtId="173" formatCode="0.0"/>
    <numFmt numFmtId="174" formatCode="#,##0.0;[Red]#,##0.0"/>
    <numFmt numFmtId="175" formatCode="0.00;[Red]0.00"/>
    <numFmt numFmtId="176" formatCode="0.000000000"/>
    <numFmt numFmtId="177" formatCode="#,##0.0"/>
    <numFmt numFmtId="178" formatCode="#,##0.00000000000"/>
    <numFmt numFmtId="179" formatCode="#,##0.00_ ;\-#,##0.00\ "/>
    <numFmt numFmtId="180" formatCode="&quot;$&quot;#,##0.00"/>
    <numFmt numFmtId="181" formatCode="00000"/>
    <numFmt numFmtId="182" formatCode="#,##0.0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0000"/>
    <numFmt numFmtId="189" formatCode="#,##0.0000"/>
    <numFmt numFmtId="190" formatCode="#,##0.000"/>
    <numFmt numFmtId="191" formatCode="#,##0.00_ ;[Red]\-#,##0.00\ "/>
    <numFmt numFmtId="192" formatCode="[$-80A]dddd\,\ dd&quot; de &quot;mmmm&quot; de &quot;yyyy"/>
    <numFmt numFmtId="193" formatCode="[$-80A]d&quot; de &quot;mmmm&quot; de &quot;yyyy;@"/>
    <numFmt numFmtId="194" formatCode="[$-80A]dddd\,\ dd&quot; de &quot;mmmm&quot; de &quot;yyyy;@"/>
    <numFmt numFmtId="195" formatCode="yyyy\-mm\-dd;@"/>
    <numFmt numFmtId="196" formatCode="d/mm/yy;@"/>
    <numFmt numFmtId="197" formatCode="0;[Red]0"/>
    <numFmt numFmtId="198" formatCode="0.00_ ;[Red]\-0.00\ "/>
    <numFmt numFmtId="199" formatCode="#,##0.0000000000_ ;[Red]\-#,##0.0000000000\ "/>
    <numFmt numFmtId="200" formatCode="0_ ;[Red]\-0\ "/>
    <numFmt numFmtId="201" formatCode="#,##0.000000000;[Red]#,##0.000000000"/>
    <numFmt numFmtId="202" formatCode="#,##0.00000000000000"/>
    <numFmt numFmtId="203" formatCode="#,##0.0000000000000;[Red]#,##0.0000000000000"/>
    <numFmt numFmtId="204" formatCode="#,##0.00;[Red]\(#,##0.00\)"/>
    <numFmt numFmtId="205" formatCode="#,##0.00;[Black]\(#,##0.00\)"/>
  </numFmts>
  <fonts count="7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i/>
      <u val="double"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i/>
      <u val="doub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2" tint="-0.4999699890613556"/>
      </right>
      <top style="thin">
        <color indexed="23"/>
      </top>
      <bottom style="thin">
        <color indexed="23"/>
      </bottom>
    </border>
    <border>
      <left style="thin">
        <color theme="2" tint="-0.4999699890613556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/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double"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54" applyFont="1">
      <alignment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54" applyFont="1" applyBorder="1" applyAlignment="1">
      <alignment horizontal="center"/>
      <protection/>
    </xf>
    <xf numFmtId="0" fontId="10" fillId="0" borderId="0" xfId="0" applyFont="1" applyAlignment="1">
      <alignment horizontal="centerContinuous"/>
    </xf>
    <xf numFmtId="0" fontId="10" fillId="0" borderId="0" xfId="54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0" fontId="5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93" fontId="0" fillId="0" borderId="18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193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15" xfId="0" applyNumberFormat="1" applyFont="1" applyBorder="1" applyAlignment="1">
      <alignment horizontal="left"/>
    </xf>
    <xf numFmtId="0" fontId="23" fillId="0" borderId="0" xfId="0" applyFont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0" fontId="0" fillId="0" borderId="0" xfId="0" applyNumberFormat="1" applyFont="1" applyAlignment="1">
      <alignment/>
    </xf>
    <xf numFmtId="193" fontId="0" fillId="0" borderId="25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93" fontId="0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93" fontId="6" fillId="0" borderId="0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93" fontId="5" fillId="0" borderId="18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193" fontId="0" fillId="0" borderId="18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28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191" fontId="6" fillId="0" borderId="0" xfId="0" applyNumberFormat="1" applyFont="1" applyAlignment="1">
      <alignment/>
    </xf>
    <xf numFmtId="191" fontId="10" fillId="0" borderId="0" xfId="0" applyNumberFormat="1" applyFont="1" applyAlignment="1">
      <alignment horizontal="center"/>
    </xf>
    <xf numFmtId="4" fontId="0" fillId="0" borderId="16" xfId="0" applyNumberFormat="1" applyFont="1" applyBorder="1" applyAlignment="1">
      <alignment/>
    </xf>
    <xf numFmtId="191" fontId="10" fillId="0" borderId="0" xfId="54" applyNumberFormat="1" applyFont="1" applyAlignment="1">
      <alignment horizontal="center"/>
      <protection/>
    </xf>
    <xf numFmtId="4" fontId="5" fillId="0" borderId="0" xfId="0" applyNumberFormat="1" applyFont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/>
    </xf>
    <xf numFmtId="4" fontId="8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193" fontId="0" fillId="0" borderId="18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23" fillId="0" borderId="19" xfId="0" applyNumberFormat="1" applyFont="1" applyBorder="1" applyAlignment="1">
      <alignment horizontal="right"/>
    </xf>
    <xf numFmtId="4" fontId="23" fillId="0" borderId="2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167" fontId="8" fillId="0" borderId="32" xfId="0" applyNumberFormat="1" applyFont="1" applyBorder="1" applyAlignment="1">
      <alignment/>
    </xf>
    <xf numFmtId="180" fontId="8" fillId="0" borderId="0" xfId="0" applyNumberFormat="1" applyFont="1" applyAlignment="1">
      <alignment horizontal="right"/>
    </xf>
    <xf numFmtId="180" fontId="8" fillId="0" borderId="16" xfId="0" applyNumberFormat="1" applyFont="1" applyBorder="1" applyAlignment="1">
      <alignment/>
    </xf>
    <xf numFmtId="180" fontId="8" fillId="0" borderId="33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23" fillId="0" borderId="27" xfId="0" applyFont="1" applyBorder="1" applyAlignment="1">
      <alignment/>
    </xf>
    <xf numFmtId="0" fontId="23" fillId="0" borderId="16" xfId="0" applyFont="1" applyBorder="1" applyAlignment="1">
      <alignment/>
    </xf>
    <xf numFmtId="4" fontId="8" fillId="0" borderId="29" xfId="0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2" fillId="34" borderId="34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49" fontId="2" fillId="34" borderId="34" xfId="0" applyNumberFormat="1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centerContinuous"/>
    </xf>
    <xf numFmtId="0" fontId="1" fillId="34" borderId="0" xfId="0" applyFont="1" applyFill="1" applyBorder="1" applyAlignment="1">
      <alignment horizontal="centerContinuous"/>
    </xf>
    <xf numFmtId="0" fontId="2" fillId="34" borderId="0" xfId="0" applyFont="1" applyFill="1" applyBorder="1" applyAlignment="1">
      <alignment/>
    </xf>
    <xf numFmtId="0" fontId="1" fillId="34" borderId="34" xfId="0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172" fontId="5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left"/>
    </xf>
    <xf numFmtId="172" fontId="0" fillId="34" borderId="0" xfId="0" applyNumberFormat="1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172" fontId="13" fillId="34" borderId="36" xfId="0" applyNumberFormat="1" applyFont="1" applyFill="1" applyBorder="1" applyAlignment="1">
      <alignment/>
    </xf>
    <xf numFmtId="0" fontId="0" fillId="14" borderId="0" xfId="0" applyFont="1" applyFill="1" applyBorder="1" applyAlignment="1">
      <alignment/>
    </xf>
    <xf numFmtId="172" fontId="2" fillId="34" borderId="37" xfId="0" applyNumberFormat="1" applyFont="1" applyFill="1" applyBorder="1" applyAlignment="1">
      <alignment/>
    </xf>
    <xf numFmtId="172" fontId="2" fillId="34" borderId="38" xfId="0" applyNumberFormat="1" applyFont="1" applyFill="1" applyBorder="1" applyAlignment="1">
      <alignment/>
    </xf>
    <xf numFmtId="0" fontId="0" fillId="14" borderId="34" xfId="0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0" fillId="14" borderId="39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2" fillId="14" borderId="40" xfId="0" applyFont="1" applyFill="1" applyBorder="1" applyAlignment="1">
      <alignment horizontal="left"/>
    </xf>
    <xf numFmtId="0" fontId="2" fillId="14" borderId="26" xfId="0" applyFont="1" applyFill="1" applyBorder="1" applyAlignment="1">
      <alignment horizontal="left"/>
    </xf>
    <xf numFmtId="0" fontId="1" fillId="14" borderId="26" xfId="0" applyFont="1" applyFill="1" applyBorder="1" applyAlignment="1">
      <alignment/>
    </xf>
    <xf numFmtId="0" fontId="1" fillId="14" borderId="41" xfId="0" applyFont="1" applyFill="1" applyBorder="1" applyAlignment="1">
      <alignment/>
    </xf>
    <xf numFmtId="49" fontId="2" fillId="14" borderId="34" xfId="0" applyNumberFormat="1" applyFont="1" applyFill="1" applyBorder="1" applyAlignment="1">
      <alignment horizontal="left"/>
    </xf>
    <xf numFmtId="0" fontId="2" fillId="14" borderId="34" xfId="0" applyFont="1" applyFill="1" applyBorder="1" applyAlignment="1">
      <alignment horizontal="left"/>
    </xf>
    <xf numFmtId="0" fontId="18" fillId="14" borderId="0" xfId="0" applyFont="1" applyFill="1" applyBorder="1" applyAlignment="1">
      <alignment horizontal="centerContinuous" vertical="center"/>
    </xf>
    <xf numFmtId="0" fontId="1" fillId="14" borderId="0" xfId="0" applyFont="1" applyFill="1" applyBorder="1" applyAlignment="1">
      <alignment/>
    </xf>
    <xf numFmtId="0" fontId="18" fillId="14" borderId="0" xfId="0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/>
    </xf>
    <xf numFmtId="0" fontId="1" fillId="14" borderId="34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/>
    </xf>
    <xf numFmtId="172" fontId="1" fillId="14" borderId="0" xfId="0" applyNumberFormat="1" applyFont="1" applyFill="1" applyBorder="1" applyAlignment="1">
      <alignment/>
    </xf>
    <xf numFmtId="172" fontId="5" fillId="14" borderId="0" xfId="0" applyNumberFormat="1" applyFont="1" applyFill="1" applyBorder="1" applyAlignment="1">
      <alignment/>
    </xf>
    <xf numFmtId="4" fontId="0" fillId="14" borderId="0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172" fontId="17" fillId="14" borderId="0" xfId="0" applyNumberFormat="1" applyFont="1" applyFill="1" applyBorder="1" applyAlignment="1">
      <alignment horizontal="right"/>
    </xf>
    <xf numFmtId="0" fontId="1" fillId="14" borderId="0" xfId="0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/>
    </xf>
    <xf numFmtId="0" fontId="1" fillId="14" borderId="0" xfId="0" applyFont="1" applyFill="1" applyBorder="1" applyAlignment="1">
      <alignment horizontal="left"/>
    </xf>
    <xf numFmtId="172" fontId="0" fillId="14" borderId="0" xfId="0" applyNumberFormat="1" applyFont="1" applyFill="1" applyBorder="1" applyAlignment="1">
      <alignment horizontal="center"/>
    </xf>
    <xf numFmtId="172" fontId="5" fillId="14" borderId="0" xfId="0" applyNumberFormat="1" applyFont="1" applyFill="1" applyBorder="1" applyAlignment="1">
      <alignment/>
    </xf>
    <xf numFmtId="0" fontId="0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172" fontId="2" fillId="14" borderId="42" xfId="0" applyNumberFormat="1" applyFont="1" applyFill="1" applyBorder="1" applyAlignment="1">
      <alignment/>
    </xf>
    <xf numFmtId="172" fontId="1" fillId="14" borderId="43" xfId="0" applyNumberFormat="1" applyFont="1" applyFill="1" applyBorder="1" applyAlignment="1">
      <alignment horizontal="center"/>
    </xf>
    <xf numFmtId="49" fontId="2" fillId="14" borderId="40" xfId="0" applyNumberFormat="1" applyFont="1" applyFill="1" applyBorder="1" applyAlignment="1">
      <alignment horizontal="left"/>
    </xf>
    <xf numFmtId="49" fontId="1" fillId="14" borderId="41" xfId="0" applyNumberFormat="1" applyFont="1" applyFill="1" applyBorder="1" applyAlignment="1">
      <alignment/>
    </xf>
    <xf numFmtId="172" fontId="18" fillId="14" borderId="0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/>
    </xf>
    <xf numFmtId="172" fontId="2" fillId="14" borderId="0" xfId="0" applyNumberFormat="1" applyFont="1" applyFill="1" applyBorder="1" applyAlignment="1">
      <alignment/>
    </xf>
    <xf numFmtId="180" fontId="0" fillId="0" borderId="16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54" applyFont="1" applyBorder="1">
      <alignment/>
      <protection/>
    </xf>
    <xf numFmtId="191" fontId="10" fillId="0" borderId="0" xfId="0" applyNumberFormat="1" applyFont="1" applyBorder="1" applyAlignment="1">
      <alignment horizontal="center"/>
    </xf>
    <xf numFmtId="172" fontId="4" fillId="1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88" fontId="0" fillId="0" borderId="0" xfId="0" applyNumberFormat="1" applyFont="1" applyAlignment="1">
      <alignment/>
    </xf>
    <xf numFmtId="193" fontId="0" fillId="0" borderId="15" xfId="0" applyNumberFormat="1" applyFont="1" applyBorder="1" applyAlignment="1">
      <alignment/>
    </xf>
    <xf numFmtId="193" fontId="6" fillId="0" borderId="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54" applyFont="1" applyAlignment="1">
      <alignment horizontal="center"/>
      <protection/>
    </xf>
    <xf numFmtId="0" fontId="6" fillId="35" borderId="0" xfId="54" applyFont="1" applyFill="1" applyBorder="1">
      <alignment/>
      <protection/>
    </xf>
    <xf numFmtId="0" fontId="6" fillId="35" borderId="0" xfId="54" applyFont="1" applyFill="1">
      <alignment/>
      <protection/>
    </xf>
    <xf numFmtId="4" fontId="10" fillId="35" borderId="0" xfId="54" applyNumberFormat="1" applyFont="1" applyFill="1" applyBorder="1" applyAlignment="1">
      <alignment/>
      <protection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36" borderId="0" xfId="54" applyFont="1" applyFill="1" applyBorder="1">
      <alignment/>
      <protection/>
    </xf>
    <xf numFmtId="0" fontId="6" fillId="36" borderId="0" xfId="54" applyFont="1" applyFill="1">
      <alignment/>
      <protection/>
    </xf>
    <xf numFmtId="4" fontId="10" fillId="36" borderId="0" xfId="0" applyNumberFormat="1" applyFont="1" applyFill="1" applyAlignment="1">
      <alignment/>
    </xf>
    <xf numFmtId="0" fontId="10" fillId="0" borderId="0" xfId="54" applyFont="1">
      <alignment/>
      <protection/>
    </xf>
    <xf numFmtId="0" fontId="10" fillId="0" borderId="44" xfId="54" applyFont="1" applyBorder="1">
      <alignment/>
      <protection/>
    </xf>
    <xf numFmtId="4" fontId="10" fillId="0" borderId="44" xfId="0" applyNumberFormat="1" applyFont="1" applyBorder="1" applyAlignment="1">
      <alignment/>
    </xf>
    <xf numFmtId="0" fontId="6" fillId="0" borderId="0" xfId="54" applyNumberFormat="1" applyFont="1" applyAlignment="1">
      <alignment horizontal="right"/>
      <protection/>
    </xf>
    <xf numFmtId="4" fontId="25" fillId="0" borderId="0" xfId="0" applyNumberFormat="1" applyFont="1" applyAlignment="1">
      <alignment/>
    </xf>
    <xf numFmtId="191" fontId="6" fillId="0" borderId="0" xfId="54" applyNumberFormat="1" applyFont="1" applyBorder="1">
      <alignment/>
      <protection/>
    </xf>
    <xf numFmtId="4" fontId="10" fillId="0" borderId="44" xfId="54" applyNumberFormat="1" applyFont="1" applyBorder="1">
      <alignment/>
      <protection/>
    </xf>
    <xf numFmtId="0" fontId="10" fillId="0" borderId="0" xfId="54" applyFont="1" applyBorder="1">
      <alignment/>
      <protection/>
    </xf>
    <xf numFmtId="4" fontId="10" fillId="0" borderId="0" xfId="54" applyNumberFormat="1" applyFont="1" applyBorder="1">
      <alignment/>
      <protection/>
    </xf>
    <xf numFmtId="4" fontId="6" fillId="0" borderId="0" xfId="54" applyNumberFormat="1" applyFont="1">
      <alignment/>
      <protection/>
    </xf>
    <xf numFmtId="191" fontId="10" fillId="0" borderId="0" xfId="54" applyNumberFormat="1" applyFont="1" applyBorder="1">
      <alignment/>
      <protection/>
    </xf>
    <xf numFmtId="4" fontId="6" fillId="0" borderId="0" xfId="54" applyNumberFormat="1" applyFont="1" applyBorder="1">
      <alignment/>
      <protection/>
    </xf>
    <xf numFmtId="0" fontId="10" fillId="35" borderId="0" xfId="54" applyFont="1" applyFill="1" applyBorder="1">
      <alignment/>
      <protection/>
    </xf>
    <xf numFmtId="0" fontId="10" fillId="35" borderId="44" xfId="54" applyFont="1" applyFill="1" applyBorder="1">
      <alignment/>
      <protection/>
    </xf>
    <xf numFmtId="4" fontId="10" fillId="35" borderId="44" xfId="0" applyNumberFormat="1" applyFont="1" applyFill="1" applyBorder="1" applyAlignment="1">
      <alignment/>
    </xf>
    <xf numFmtId="0" fontId="10" fillId="0" borderId="0" xfId="54" applyNumberFormat="1" applyFont="1" applyBorder="1" applyAlignment="1">
      <alignment horizontal="right"/>
      <protection/>
    </xf>
    <xf numFmtId="0" fontId="10" fillId="0" borderId="10" xfId="54" applyFont="1" applyBorder="1">
      <alignment/>
      <protection/>
    </xf>
    <xf numFmtId="4" fontId="10" fillId="0" borderId="10" xfId="54" applyNumberFormat="1" applyFont="1" applyBorder="1">
      <alignment/>
      <protection/>
    </xf>
    <xf numFmtId="191" fontId="10" fillId="0" borderId="10" xfId="54" applyNumberFormat="1" applyFont="1" applyBorder="1">
      <alignment/>
      <protection/>
    </xf>
    <xf numFmtId="4" fontId="10" fillId="0" borderId="0" xfId="0" applyNumberFormat="1" applyFont="1" applyBorder="1" applyAlignment="1">
      <alignment/>
    </xf>
    <xf numFmtId="0" fontId="6" fillId="0" borderId="0" xfId="54" applyNumberFormat="1" applyFont="1" applyBorder="1" applyAlignment="1">
      <alignment horizontal="right"/>
      <protection/>
    </xf>
    <xf numFmtId="0" fontId="6" fillId="0" borderId="0" xfId="54" applyFont="1" applyAlignment="1">
      <alignment horizontal="left"/>
      <protection/>
    </xf>
    <xf numFmtId="49" fontId="6" fillId="0" borderId="0" xfId="54" applyNumberFormat="1" applyFont="1" applyBorder="1" applyAlignment="1">
      <alignment horizontal="right"/>
      <protection/>
    </xf>
    <xf numFmtId="4" fontId="10" fillId="0" borderId="10" xfId="0" applyNumberFormat="1" applyFont="1" applyBorder="1" applyAlignment="1">
      <alignment/>
    </xf>
    <xf numFmtId="191" fontId="1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91" fontId="25" fillId="0" borderId="0" xfId="0" applyNumberFormat="1" applyFont="1" applyAlignment="1">
      <alignment/>
    </xf>
    <xf numFmtId="0" fontId="6" fillId="0" borderId="0" xfId="54" applyFont="1" applyFill="1">
      <alignment/>
      <protection/>
    </xf>
    <xf numFmtId="4" fontId="25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35" borderId="0" xfId="54" applyNumberFormat="1" applyFont="1" applyFill="1" applyBorder="1" applyAlignment="1">
      <alignment horizontal="right"/>
      <protection/>
    </xf>
    <xf numFmtId="4" fontId="10" fillId="35" borderId="44" xfId="54" applyNumberFormat="1" applyFont="1" applyFill="1" applyBorder="1">
      <alignment/>
      <protection/>
    </xf>
    <xf numFmtId="49" fontId="10" fillId="33" borderId="0" xfId="54" applyNumberFormat="1" applyFont="1" applyFill="1" applyBorder="1" applyAlignment="1">
      <alignment horizontal="right"/>
      <protection/>
    </xf>
    <xf numFmtId="0" fontId="10" fillId="33" borderId="0" xfId="54" applyFont="1" applyFill="1" applyBorder="1">
      <alignment/>
      <protection/>
    </xf>
    <xf numFmtId="4" fontId="10" fillId="33" borderId="0" xfId="54" applyNumberFormat="1" applyFont="1" applyFill="1" applyBorder="1">
      <alignment/>
      <protection/>
    </xf>
    <xf numFmtId="49" fontId="10" fillId="0" borderId="0" xfId="54" applyNumberFormat="1" applyFont="1" applyBorder="1" applyAlignment="1">
      <alignment horizontal="center"/>
      <protection/>
    </xf>
    <xf numFmtId="49" fontId="10" fillId="0" borderId="0" xfId="54" applyNumberFormat="1" applyFont="1" applyAlignment="1">
      <alignment horizontal="center"/>
      <protection/>
    </xf>
    <xf numFmtId="0" fontId="6" fillId="0" borderId="0" xfId="0" applyNumberFormat="1" applyFont="1" applyBorder="1" applyAlignment="1">
      <alignment horizontal="right"/>
    </xf>
    <xf numFmtId="0" fontId="6" fillId="0" borderId="0" xfId="54" applyNumberFormat="1" applyFont="1" applyFill="1" applyBorder="1" applyAlignment="1">
      <alignment horizontal="right"/>
      <protection/>
    </xf>
    <xf numFmtId="49" fontId="6" fillId="0" borderId="0" xfId="54" applyNumberFormat="1" applyFont="1" applyFill="1" applyBorder="1" applyAlignment="1">
      <alignment horizontal="right"/>
      <protection/>
    </xf>
    <xf numFmtId="4" fontId="26" fillId="35" borderId="44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6" fillId="0" borderId="26" xfId="54" applyNumberFormat="1" applyFont="1" applyBorder="1" applyAlignment="1">
      <alignment horizontal="right"/>
      <protection/>
    </xf>
    <xf numFmtId="191" fontId="6" fillId="0" borderId="26" xfId="54" applyNumberFormat="1" applyFont="1" applyBorder="1">
      <alignment/>
      <protection/>
    </xf>
    <xf numFmtId="0" fontId="10" fillId="36" borderId="0" xfId="54" applyNumberFormat="1" applyFont="1" applyFill="1" applyBorder="1" applyAlignment="1">
      <alignment horizontal="right"/>
      <protection/>
    </xf>
    <xf numFmtId="191" fontId="10" fillId="36" borderId="44" xfId="54" applyNumberFormat="1" applyFont="1" applyFill="1" applyBorder="1">
      <alignment/>
      <protection/>
    </xf>
    <xf numFmtId="4" fontId="26" fillId="36" borderId="44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8" fillId="34" borderId="0" xfId="0" applyFont="1" applyFill="1" applyBorder="1" applyAlignment="1">
      <alignment horizontal="left"/>
    </xf>
    <xf numFmtId="172" fontId="2" fillId="34" borderId="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" fontId="6" fillId="37" borderId="0" xfId="0" applyNumberFormat="1" applyFont="1" applyFill="1" applyAlignment="1">
      <alignment/>
    </xf>
    <xf numFmtId="0" fontId="12" fillId="34" borderId="34" xfId="0" applyFont="1" applyFill="1" applyBorder="1" applyAlignment="1">
      <alignment horizontal="left"/>
    </xf>
    <xf numFmtId="0" fontId="0" fillId="14" borderId="0" xfId="0" applyFont="1" applyFill="1" applyBorder="1" applyAlignment="1">
      <alignment/>
    </xf>
    <xf numFmtId="0" fontId="5" fillId="14" borderId="0" xfId="0" applyFont="1" applyFill="1" applyBorder="1" applyAlignment="1">
      <alignment/>
    </xf>
    <xf numFmtId="0" fontId="0" fillId="14" borderId="34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5" fillId="14" borderId="10" xfId="0" applyFont="1" applyFill="1" applyBorder="1" applyAlignment="1">
      <alignment/>
    </xf>
    <xf numFmtId="0" fontId="0" fillId="14" borderId="43" xfId="0" applyFont="1" applyFill="1" applyBorder="1" applyAlignment="1">
      <alignment/>
    </xf>
    <xf numFmtId="0" fontId="1" fillId="34" borderId="34" xfId="0" applyFont="1" applyFill="1" applyBorder="1" applyAlignment="1">
      <alignment horizontal="left" indent="3"/>
    </xf>
    <xf numFmtId="172" fontId="1" fillId="34" borderId="0" xfId="0" applyNumberFormat="1" applyFont="1" applyFill="1" applyBorder="1" applyAlignment="1">
      <alignment horizontal="right" indent="3"/>
    </xf>
    <xf numFmtId="191" fontId="2" fillId="34" borderId="0" xfId="0" applyNumberFormat="1" applyFont="1" applyFill="1" applyBorder="1" applyAlignment="1">
      <alignment/>
    </xf>
    <xf numFmtId="171" fontId="19" fillId="34" borderId="45" xfId="49" applyFont="1" applyFill="1" applyBorder="1" applyAlignment="1">
      <alignment horizontal="center" vertical="center" wrapText="1"/>
    </xf>
    <xf numFmtId="0" fontId="0" fillId="14" borderId="39" xfId="0" applyFont="1" applyFill="1" applyBorder="1" applyAlignment="1">
      <alignment/>
    </xf>
    <xf numFmtId="0" fontId="2" fillId="34" borderId="34" xfId="0" applyFont="1" applyFill="1" applyBorder="1" applyAlignment="1">
      <alignment horizontal="centerContinuous"/>
    </xf>
    <xf numFmtId="172" fontId="1" fillId="34" borderId="46" xfId="0" applyNumberFormat="1" applyFont="1" applyFill="1" applyBorder="1" applyAlignment="1">
      <alignment/>
    </xf>
    <xf numFmtId="172" fontId="1" fillId="34" borderId="34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19" fillId="34" borderId="47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/>
    </xf>
    <xf numFmtId="0" fontId="17" fillId="34" borderId="34" xfId="0" applyFont="1" applyFill="1" applyBorder="1" applyAlignment="1">
      <alignment horizontal="left"/>
    </xf>
    <xf numFmtId="191" fontId="10" fillId="0" borderId="0" xfId="0" applyNumberFormat="1" applyFont="1" applyAlignment="1">
      <alignment horizontal="center" vertical="center"/>
    </xf>
    <xf numFmtId="191" fontId="6" fillId="0" borderId="0" xfId="0" applyNumberFormat="1" applyFont="1" applyAlignment="1">
      <alignment horizontal="center"/>
    </xf>
    <xf numFmtId="191" fontId="10" fillId="0" borderId="10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191" fontId="10" fillId="36" borderId="0" xfId="0" applyNumberFormat="1" applyFont="1" applyFill="1" applyAlignment="1">
      <alignment/>
    </xf>
    <xf numFmtId="191" fontId="10" fillId="0" borderId="44" xfId="0" applyNumberFormat="1" applyFont="1" applyBorder="1" applyAlignment="1">
      <alignment/>
    </xf>
    <xf numFmtId="191" fontId="10" fillId="0" borderId="44" xfId="54" applyNumberFormat="1" applyFont="1" applyBorder="1">
      <alignment/>
      <protection/>
    </xf>
    <xf numFmtId="191" fontId="10" fillId="35" borderId="44" xfId="0" applyNumberFormat="1" applyFont="1" applyFill="1" applyBorder="1" applyAlignment="1">
      <alignment/>
    </xf>
    <xf numFmtId="191" fontId="10" fillId="35" borderId="44" xfId="54" applyNumberFormat="1" applyFont="1" applyFill="1" applyBorder="1">
      <alignment/>
      <protection/>
    </xf>
    <xf numFmtId="191" fontId="10" fillId="33" borderId="0" xfId="54" applyNumberFormat="1" applyFont="1" applyFill="1" applyBorder="1">
      <alignment/>
      <protection/>
    </xf>
    <xf numFmtId="191" fontId="26" fillId="35" borderId="44" xfId="0" applyNumberFormat="1" applyFont="1" applyFill="1" applyBorder="1" applyAlignment="1">
      <alignment/>
    </xf>
    <xf numFmtId="191" fontId="26" fillId="36" borderId="44" xfId="0" applyNumberFormat="1" applyFont="1" applyFill="1" applyBorder="1" applyAlignment="1">
      <alignment/>
    </xf>
    <xf numFmtId="172" fontId="2" fillId="34" borderId="48" xfId="0" applyNumberFormat="1" applyFont="1" applyFill="1" applyBorder="1" applyAlignment="1">
      <alignment/>
    </xf>
    <xf numFmtId="4" fontId="20" fillId="34" borderId="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vertical="top"/>
    </xf>
    <xf numFmtId="0" fontId="10" fillId="37" borderId="0" xfId="54" applyNumberFormat="1" applyFont="1" applyFill="1" applyBorder="1" applyAlignment="1">
      <alignment horizontal="right"/>
      <protection/>
    </xf>
    <xf numFmtId="0" fontId="10" fillId="37" borderId="0" xfId="0" applyFont="1" applyFill="1" applyBorder="1" applyAlignment="1">
      <alignment/>
    </xf>
    <xf numFmtId="4" fontId="10" fillId="37" borderId="0" xfId="0" applyNumberFormat="1" applyFont="1" applyFill="1" applyBorder="1" applyAlignment="1">
      <alignment/>
    </xf>
    <xf numFmtId="191" fontId="10" fillId="37" borderId="0" xfId="0" applyNumberFormat="1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54" applyNumberFormat="1" applyFont="1" applyFill="1" applyBorder="1" applyAlignment="1">
      <alignment horizontal="right"/>
      <protection/>
    </xf>
    <xf numFmtId="0" fontId="6" fillId="37" borderId="0" xfId="54" applyFont="1" applyFill="1" applyBorder="1">
      <alignment/>
      <protection/>
    </xf>
    <xf numFmtId="4" fontId="25" fillId="37" borderId="0" xfId="0" applyNumberFormat="1" applyFont="1" applyFill="1" applyBorder="1" applyAlignment="1">
      <alignment/>
    </xf>
    <xf numFmtId="191" fontId="6" fillId="37" borderId="0" xfId="54" applyNumberFormat="1" applyFont="1" applyFill="1" applyBorder="1">
      <alignment/>
      <protection/>
    </xf>
    <xf numFmtId="193" fontId="0" fillId="0" borderId="18" xfId="0" applyNumberFormat="1" applyBorder="1" applyAlignment="1">
      <alignment horizontal="right"/>
    </xf>
    <xf numFmtId="4" fontId="23" fillId="37" borderId="49" xfId="0" applyNumberFormat="1" applyFont="1" applyFill="1" applyBorder="1" applyAlignment="1">
      <alignment horizontal="right"/>
    </xf>
    <xf numFmtId="191" fontId="10" fillId="35" borderId="0" xfId="54" applyNumberFormat="1" applyFont="1" applyFill="1" applyBorder="1" applyAlignment="1">
      <alignment/>
      <protection/>
    </xf>
    <xf numFmtId="0" fontId="19" fillId="34" borderId="34" xfId="0" applyFont="1" applyFill="1" applyBorder="1" applyAlignment="1">
      <alignment horizontal="left" vertical="top"/>
    </xf>
    <xf numFmtId="171" fontId="2" fillId="34" borderId="0" xfId="49" applyFont="1" applyFill="1" applyBorder="1" applyAlignment="1">
      <alignment vertical="top"/>
    </xf>
    <xf numFmtId="0" fontId="19" fillId="34" borderId="34" xfId="0" applyFont="1" applyFill="1" applyBorder="1" applyAlignment="1">
      <alignment horizontal="justify" vertical="top" wrapText="1"/>
    </xf>
    <xf numFmtId="0" fontId="19" fillId="34" borderId="0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left"/>
    </xf>
    <xf numFmtId="4" fontId="23" fillId="0" borderId="11" xfId="0" applyNumberFormat="1" applyFont="1" applyBorder="1" applyAlignment="1">
      <alignment/>
    </xf>
    <xf numFmtId="172" fontId="5" fillId="34" borderId="0" xfId="0" applyNumberFormat="1" applyFont="1" applyFill="1" applyBorder="1" applyAlignment="1">
      <alignment horizontal="right" indent="3"/>
    </xf>
    <xf numFmtId="172" fontId="2" fillId="34" borderId="50" xfId="0" applyNumberFormat="1" applyFont="1" applyFill="1" applyBorder="1" applyAlignment="1">
      <alignment/>
    </xf>
    <xf numFmtId="172" fontId="1" fillId="34" borderId="51" xfId="0" applyNumberFormat="1" applyFont="1" applyFill="1" applyBorder="1" applyAlignment="1">
      <alignment/>
    </xf>
    <xf numFmtId="4" fontId="0" fillId="34" borderId="51" xfId="0" applyNumberFormat="1" applyFont="1" applyFill="1" applyBorder="1" applyAlignment="1">
      <alignment/>
    </xf>
    <xf numFmtId="172" fontId="1" fillId="34" borderId="52" xfId="0" applyNumberFormat="1" applyFont="1" applyFill="1" applyBorder="1" applyAlignment="1">
      <alignment/>
    </xf>
    <xf numFmtId="4" fontId="0" fillId="34" borderId="53" xfId="0" applyNumberFormat="1" applyFont="1" applyFill="1" applyBorder="1" applyAlignment="1">
      <alignment/>
    </xf>
    <xf numFmtId="172" fontId="1" fillId="34" borderId="54" xfId="0" applyNumberFormat="1" applyFont="1" applyFill="1" applyBorder="1" applyAlignment="1">
      <alignment/>
    </xf>
    <xf numFmtId="4" fontId="0" fillId="34" borderId="55" xfId="0" applyNumberFormat="1" applyFont="1" applyFill="1" applyBorder="1" applyAlignment="1">
      <alignment/>
    </xf>
    <xf numFmtId="205" fontId="0" fillId="34" borderId="53" xfId="0" applyNumberFormat="1" applyFont="1" applyFill="1" applyBorder="1" applyAlignment="1">
      <alignment/>
    </xf>
    <xf numFmtId="172" fontId="1" fillId="34" borderId="56" xfId="0" applyNumberFormat="1" applyFont="1" applyFill="1" applyBorder="1" applyAlignment="1">
      <alignment/>
    </xf>
    <xf numFmtId="4" fontId="0" fillId="34" borderId="57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205" fontId="0" fillId="34" borderId="57" xfId="0" applyNumberFormat="1" applyFont="1" applyFill="1" applyBorder="1" applyAlignment="1">
      <alignment/>
    </xf>
    <xf numFmtId="205" fontId="0" fillId="34" borderId="55" xfId="0" applyNumberFormat="1" applyFont="1" applyFill="1" applyBorder="1" applyAlignment="1">
      <alignment/>
    </xf>
    <xf numFmtId="205" fontId="0" fillId="34" borderId="51" xfId="0" applyNumberFormat="1" applyFont="1" applyFill="1" applyBorder="1" applyAlignment="1">
      <alignment/>
    </xf>
    <xf numFmtId="205" fontId="0" fillId="34" borderId="0" xfId="0" applyNumberFormat="1" applyFont="1" applyFill="1" applyBorder="1" applyAlignment="1">
      <alignment/>
    </xf>
    <xf numFmtId="205" fontId="5" fillId="34" borderId="0" xfId="0" applyNumberFormat="1" applyFont="1" applyFill="1" applyBorder="1" applyAlignment="1">
      <alignment/>
    </xf>
    <xf numFmtId="205" fontId="2" fillId="34" borderId="26" xfId="0" applyNumberFormat="1" applyFont="1" applyFill="1" applyBorder="1" applyAlignment="1">
      <alignment/>
    </xf>
    <xf numFmtId="205" fontId="1" fillId="34" borderId="0" xfId="0" applyNumberFormat="1" applyFont="1" applyFill="1" applyBorder="1" applyAlignment="1">
      <alignment/>
    </xf>
    <xf numFmtId="205" fontId="2" fillId="34" borderId="35" xfId="0" applyNumberFormat="1" applyFont="1" applyFill="1" applyBorder="1" applyAlignment="1">
      <alignment/>
    </xf>
    <xf numFmtId="205" fontId="2" fillId="34" borderId="36" xfId="0" applyNumberFormat="1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 indent="3"/>
    </xf>
    <xf numFmtId="205" fontId="5" fillId="34" borderId="35" xfId="0" applyNumberFormat="1" applyFont="1" applyFill="1" applyBorder="1" applyAlignment="1">
      <alignment horizontal="right" indent="3"/>
    </xf>
    <xf numFmtId="172" fontId="2" fillId="34" borderId="51" xfId="0" applyNumberFormat="1" applyFont="1" applyFill="1" applyBorder="1" applyAlignment="1">
      <alignment/>
    </xf>
    <xf numFmtId="172" fontId="13" fillId="34" borderId="51" xfId="0" applyNumberFormat="1" applyFont="1" applyFill="1" applyBorder="1" applyAlignment="1">
      <alignment/>
    </xf>
    <xf numFmtId="0" fontId="2" fillId="34" borderId="40" xfId="0" applyFont="1" applyFill="1" applyBorder="1" applyAlignment="1">
      <alignment horizontal="left"/>
    </xf>
    <xf numFmtId="0" fontId="1" fillId="34" borderId="26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172" fontId="1" fillId="34" borderId="58" xfId="0" applyNumberFormat="1" applyFont="1" applyFill="1" applyBorder="1" applyAlignment="1">
      <alignment/>
    </xf>
    <xf numFmtId="172" fontId="1" fillId="34" borderId="59" xfId="0" applyNumberFormat="1" applyFont="1" applyFill="1" applyBorder="1" applyAlignment="1">
      <alignment/>
    </xf>
    <xf numFmtId="172" fontId="2" fillId="34" borderId="34" xfId="0" applyNumberFormat="1" applyFont="1" applyFill="1" applyBorder="1" applyAlignment="1">
      <alignment/>
    </xf>
    <xf numFmtId="0" fontId="1" fillId="34" borderId="60" xfId="0" applyFont="1" applyFill="1" applyBorder="1" applyAlignment="1">
      <alignment/>
    </xf>
    <xf numFmtId="172" fontId="2" fillId="34" borderId="58" xfId="0" applyNumberFormat="1" applyFont="1" applyFill="1" applyBorder="1" applyAlignment="1">
      <alignment/>
    </xf>
    <xf numFmtId="172" fontId="2" fillId="34" borderId="59" xfId="0" applyNumberFormat="1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5" fillId="14" borderId="10" xfId="0" applyFont="1" applyFill="1" applyBorder="1" applyAlignment="1">
      <alignment/>
    </xf>
    <xf numFmtId="0" fontId="0" fillId="14" borderId="43" xfId="0" applyFont="1" applyFill="1" applyBorder="1" applyAlignment="1">
      <alignment/>
    </xf>
    <xf numFmtId="0" fontId="66" fillId="14" borderId="26" xfId="0" applyFont="1" applyFill="1" applyBorder="1" applyAlignment="1">
      <alignment/>
    </xf>
    <xf numFmtId="0" fontId="67" fillId="14" borderId="0" xfId="0" applyFont="1" applyFill="1" applyBorder="1" applyAlignment="1">
      <alignment horizontal="center" vertical="center"/>
    </xf>
    <xf numFmtId="0" fontId="68" fillId="14" borderId="0" xfId="0" applyFont="1" applyFill="1" applyBorder="1" applyAlignment="1">
      <alignment horizontal="center"/>
    </xf>
    <xf numFmtId="0" fontId="66" fillId="14" borderId="0" xfId="0" applyFont="1" applyFill="1" applyBorder="1" applyAlignment="1">
      <alignment/>
    </xf>
    <xf numFmtId="4" fontId="66" fillId="14" borderId="0" xfId="0" applyNumberFormat="1" applyFont="1" applyFill="1" applyBorder="1" applyAlignment="1">
      <alignment/>
    </xf>
    <xf numFmtId="4" fontId="69" fillId="14" borderId="26" xfId="0" applyNumberFormat="1" applyFont="1" applyFill="1" applyBorder="1" applyAlignment="1">
      <alignment/>
    </xf>
    <xf numFmtId="4" fontId="66" fillId="14" borderId="0" xfId="0" applyNumberFormat="1" applyFont="1" applyFill="1" applyBorder="1" applyAlignment="1">
      <alignment/>
    </xf>
    <xf numFmtId="172" fontId="69" fillId="14" borderId="0" xfId="0" applyNumberFormat="1" applyFont="1" applyFill="1" applyBorder="1" applyAlignment="1">
      <alignment/>
    </xf>
    <xf numFmtId="172" fontId="69" fillId="14" borderId="0" xfId="0" applyNumberFormat="1" applyFont="1" applyFill="1" applyBorder="1" applyAlignment="1">
      <alignment horizontal="center"/>
    </xf>
    <xf numFmtId="0" fontId="69" fillId="14" borderId="0" xfId="0" applyFont="1" applyFill="1" applyBorder="1" applyAlignment="1">
      <alignment/>
    </xf>
    <xf numFmtId="4" fontId="68" fillId="14" borderId="0" xfId="0" applyNumberFormat="1" applyFont="1" applyFill="1" applyBorder="1" applyAlignment="1">
      <alignment horizontal="center"/>
    </xf>
    <xf numFmtId="4" fontId="69" fillId="14" borderId="0" xfId="0" applyNumberFormat="1" applyFont="1" applyFill="1" applyBorder="1" applyAlignment="1">
      <alignment/>
    </xf>
    <xf numFmtId="172" fontId="66" fillId="14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172" fontId="1" fillId="14" borderId="61" xfId="0" applyNumberFormat="1" applyFont="1" applyFill="1" applyBorder="1" applyAlignment="1">
      <alignment/>
    </xf>
    <xf numFmtId="172" fontId="2" fillId="14" borderId="61" xfId="0" applyNumberFormat="1" applyFont="1" applyFill="1" applyBorder="1" applyAlignment="1">
      <alignment/>
    </xf>
    <xf numFmtId="4" fontId="66" fillId="14" borderId="61" xfId="0" applyNumberFormat="1" applyFont="1" applyFill="1" applyBorder="1" applyAlignment="1">
      <alignment/>
    </xf>
    <xf numFmtId="4" fontId="0" fillId="14" borderId="61" xfId="0" applyNumberFormat="1" applyFont="1" applyFill="1" applyBorder="1" applyAlignment="1">
      <alignment horizontal="center"/>
    </xf>
    <xf numFmtId="4" fontId="69" fillId="14" borderId="61" xfId="0" applyNumberFormat="1" applyFont="1" applyFill="1" applyBorder="1" applyAlignment="1">
      <alignment/>
    </xf>
    <xf numFmtId="4" fontId="0" fillId="14" borderId="61" xfId="0" applyNumberFormat="1" applyFont="1" applyFill="1" applyBorder="1" applyAlignment="1">
      <alignment horizontal="center"/>
    </xf>
    <xf numFmtId="4" fontId="5" fillId="14" borderId="61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 horizontal="center"/>
    </xf>
    <xf numFmtId="4" fontId="66" fillId="14" borderId="62" xfId="0" applyNumberFormat="1" applyFont="1" applyFill="1" applyBorder="1" applyAlignment="1">
      <alignment/>
    </xf>
    <xf numFmtId="172" fontId="2" fillId="14" borderId="63" xfId="0" applyNumberFormat="1" applyFont="1" applyFill="1" applyBorder="1" applyAlignment="1">
      <alignment/>
    </xf>
    <xf numFmtId="4" fontId="69" fillId="14" borderId="26" xfId="0" applyNumberFormat="1" applyFont="1" applyFill="1" applyBorder="1" applyAlignment="1">
      <alignment/>
    </xf>
    <xf numFmtId="4" fontId="5" fillId="14" borderId="63" xfId="0" applyNumberFormat="1" applyFont="1" applyFill="1" applyBorder="1" applyAlignment="1">
      <alignment horizontal="center"/>
    </xf>
    <xf numFmtId="4" fontId="69" fillId="14" borderId="10" xfId="0" applyNumberFormat="1" applyFont="1" applyFill="1" applyBorder="1" applyAlignment="1">
      <alignment/>
    </xf>
    <xf numFmtId="4" fontId="5" fillId="14" borderId="10" xfId="0" applyNumberFormat="1" applyFont="1" applyFill="1" applyBorder="1" applyAlignment="1">
      <alignment horizontal="center"/>
    </xf>
    <xf numFmtId="4" fontId="0" fillId="14" borderId="62" xfId="0" applyNumberFormat="1" applyFont="1" applyFill="1" applyBorder="1" applyAlignment="1">
      <alignment horizontal="center"/>
    </xf>
    <xf numFmtId="4" fontId="5" fillId="14" borderId="10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/>
    </xf>
    <xf numFmtId="4" fontId="69" fillId="14" borderId="0" xfId="0" applyNumberFormat="1" applyFont="1" applyFill="1" applyBorder="1" applyAlignment="1">
      <alignment horizontal="center"/>
    </xf>
    <xf numFmtId="172" fontId="70" fillId="14" borderId="61" xfId="0" applyNumberFormat="1" applyFont="1" applyFill="1" applyBorder="1" applyAlignment="1">
      <alignment/>
    </xf>
    <xf numFmtId="172" fontId="66" fillId="14" borderId="61" xfId="0" applyNumberFormat="1" applyFont="1" applyFill="1" applyBorder="1" applyAlignment="1">
      <alignment/>
    </xf>
    <xf numFmtId="172" fontId="1" fillId="14" borderId="61" xfId="0" applyNumberFormat="1" applyFont="1" applyFill="1" applyBorder="1" applyAlignment="1">
      <alignment/>
    </xf>
    <xf numFmtId="172" fontId="1" fillId="14" borderId="11" xfId="0" applyNumberFormat="1" applyFont="1" applyFill="1" applyBorder="1" applyAlignment="1">
      <alignment/>
    </xf>
    <xf numFmtId="172" fontId="66" fillId="14" borderId="62" xfId="0" applyNumberFormat="1" applyFont="1" applyFill="1" applyBorder="1" applyAlignment="1">
      <alignment/>
    </xf>
    <xf numFmtId="172" fontId="69" fillId="14" borderId="61" xfId="0" applyNumberFormat="1" applyFont="1" applyFill="1" applyBorder="1" applyAlignment="1">
      <alignment/>
    </xf>
    <xf numFmtId="172" fontId="69" fillId="14" borderId="62" xfId="0" applyNumberFormat="1" applyFont="1" applyFill="1" applyBorder="1" applyAlignment="1">
      <alignment/>
    </xf>
    <xf numFmtId="172" fontId="1" fillId="14" borderId="62" xfId="0" applyNumberFormat="1" applyFont="1" applyFill="1" applyBorder="1" applyAlignment="1">
      <alignment/>
    </xf>
    <xf numFmtId="172" fontId="2" fillId="14" borderId="62" xfId="0" applyNumberFormat="1" applyFont="1" applyFill="1" applyBorder="1" applyAlignment="1">
      <alignment/>
    </xf>
    <xf numFmtId="172" fontId="2" fillId="14" borderId="61" xfId="0" applyNumberFormat="1" applyFont="1" applyFill="1" applyBorder="1" applyAlignment="1">
      <alignment horizontal="left"/>
    </xf>
    <xf numFmtId="172" fontId="2" fillId="14" borderId="61" xfId="0" applyNumberFormat="1" applyFont="1" applyFill="1" applyBorder="1" applyAlignment="1">
      <alignment horizontal="center"/>
    </xf>
    <xf numFmtId="4" fontId="69" fillId="14" borderId="61" xfId="0" applyNumberFormat="1" applyFont="1" applyFill="1" applyBorder="1" applyAlignment="1">
      <alignment/>
    </xf>
    <xf numFmtId="4" fontId="69" fillId="14" borderId="64" xfId="0" applyNumberFormat="1" applyFont="1" applyFill="1" applyBorder="1" applyAlignment="1">
      <alignment/>
    </xf>
    <xf numFmtId="4" fontId="2" fillId="14" borderId="64" xfId="0" applyNumberFormat="1" applyFont="1" applyFill="1" applyBorder="1" applyAlignment="1">
      <alignment/>
    </xf>
    <xf numFmtId="172" fontId="1" fillId="14" borderId="64" xfId="0" applyNumberFormat="1" applyFont="1" applyFill="1" applyBorder="1" applyAlignment="1">
      <alignment/>
    </xf>
    <xf numFmtId="49" fontId="1" fillId="14" borderId="11" xfId="0" applyNumberFormat="1" applyFont="1" applyFill="1" applyBorder="1" applyAlignment="1">
      <alignment/>
    </xf>
    <xf numFmtId="0" fontId="17" fillId="14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/>
    </xf>
    <xf numFmtId="172" fontId="1" fillId="14" borderId="11" xfId="0" applyNumberFormat="1" applyFont="1" applyFill="1" applyBorder="1" applyAlignment="1">
      <alignment horizontal="center"/>
    </xf>
    <xf numFmtId="172" fontId="2" fillId="14" borderId="11" xfId="0" applyNumberFormat="1" applyFont="1" applyFill="1" applyBorder="1" applyAlignment="1">
      <alignment/>
    </xf>
    <xf numFmtId="172" fontId="71" fillId="14" borderId="0" xfId="0" applyNumberFormat="1" applyFont="1" applyFill="1" applyBorder="1" applyAlignment="1">
      <alignment/>
    </xf>
    <xf numFmtId="4" fontId="0" fillId="14" borderId="65" xfId="0" applyNumberFormat="1" applyFont="1" applyFill="1" applyBorder="1" applyAlignment="1">
      <alignment/>
    </xf>
    <xf numFmtId="4" fontId="0" fillId="14" borderId="66" xfId="0" applyNumberFormat="1" applyFont="1" applyFill="1" applyBorder="1" applyAlignment="1">
      <alignment/>
    </xf>
    <xf numFmtId="193" fontId="0" fillId="0" borderId="18" xfId="0" applyNumberFormat="1" applyFill="1" applyBorder="1" applyAlignment="1">
      <alignment horizontal="right"/>
    </xf>
    <xf numFmtId="4" fontId="23" fillId="0" borderId="49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/>
    </xf>
    <xf numFmtId="191" fontId="8" fillId="0" borderId="0" xfId="0" applyNumberFormat="1" applyFont="1" applyFill="1" applyAlignment="1">
      <alignment/>
    </xf>
    <xf numFmtId="171" fontId="23" fillId="0" borderId="19" xfId="49" applyFont="1" applyFill="1" applyBorder="1" applyAlignment="1">
      <alignment horizontal="right"/>
    </xf>
    <xf numFmtId="191" fontId="23" fillId="0" borderId="49" xfId="49" applyNumberFormat="1" applyFont="1" applyFill="1" applyBorder="1" applyAlignment="1">
      <alignment horizontal="right"/>
    </xf>
    <xf numFmtId="171" fontId="2" fillId="34" borderId="35" xfId="49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/>
    </xf>
    <xf numFmtId="193" fontId="0" fillId="0" borderId="23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0" fontId="5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167" fontId="8" fillId="0" borderId="16" xfId="0" applyNumberFormat="1" applyFont="1" applyBorder="1" applyAlignment="1">
      <alignment/>
    </xf>
    <xf numFmtId="191" fontId="23" fillId="0" borderId="19" xfId="49" applyNumberFormat="1" applyFont="1" applyFill="1" applyBorder="1" applyAlignment="1">
      <alignment horizontal="right"/>
    </xf>
    <xf numFmtId="193" fontId="0" fillId="0" borderId="18" xfId="0" applyNumberFormat="1" applyFont="1" applyBorder="1" applyAlignment="1">
      <alignment horizontal="left"/>
    </xf>
    <xf numFmtId="4" fontId="23" fillId="37" borderId="19" xfId="0" applyNumberFormat="1" applyFont="1" applyFill="1" applyBorder="1" applyAlignment="1">
      <alignment horizontal="right"/>
    </xf>
    <xf numFmtId="171" fontId="23" fillId="0" borderId="12" xfId="49" applyFont="1" applyFill="1" applyBorder="1" applyAlignment="1">
      <alignment horizontal="right"/>
    </xf>
    <xf numFmtId="193" fontId="0" fillId="0" borderId="67" xfId="0" applyNumberFormat="1" applyFont="1" applyBorder="1" applyAlignment="1">
      <alignment horizontal="right"/>
    </xf>
    <xf numFmtId="0" fontId="0" fillId="0" borderId="68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49" fontId="1" fillId="33" borderId="69" xfId="0" applyNumberFormat="1" applyFont="1" applyFill="1" applyBorder="1" applyAlignment="1">
      <alignment horizontal="left" vertical="top"/>
    </xf>
    <xf numFmtId="4" fontId="23" fillId="0" borderId="19" xfId="0" applyNumberFormat="1" applyFont="1" applyFill="1" applyBorder="1" applyAlignment="1">
      <alignment horizontal="right"/>
    </xf>
    <xf numFmtId="191" fontId="23" fillId="0" borderId="30" xfId="49" applyNumberFormat="1" applyFont="1" applyFill="1" applyBorder="1" applyAlignment="1">
      <alignment horizontal="right"/>
    </xf>
    <xf numFmtId="191" fontId="23" fillId="0" borderId="24" xfId="49" applyNumberFormat="1" applyFont="1" applyFill="1" applyBorder="1" applyAlignment="1">
      <alignment horizontal="right"/>
    </xf>
    <xf numFmtId="0" fontId="3" fillId="34" borderId="3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 vertical="center" wrapText="1"/>
    </xf>
    <xf numFmtId="172" fontId="2" fillId="1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 vertical="center"/>
    </xf>
    <xf numFmtId="172" fontId="2" fillId="14" borderId="61" xfId="0" applyNumberFormat="1" applyFont="1" applyFill="1" applyBorder="1" applyAlignment="1">
      <alignment horizontal="center"/>
    </xf>
    <xf numFmtId="4" fontId="5" fillId="14" borderId="0" xfId="0" applyNumberFormat="1" applyFont="1" applyFill="1" applyBorder="1" applyAlignment="1">
      <alignment horizontal="center"/>
    </xf>
    <xf numFmtId="19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2" fontId="2" fillId="14" borderId="46" xfId="0" applyNumberFormat="1" applyFont="1" applyFill="1" applyBorder="1" applyAlignment="1">
      <alignment horizontal="center"/>
    </xf>
    <xf numFmtId="172" fontId="2" fillId="14" borderId="38" xfId="0" applyNumberFormat="1" applyFont="1" applyFill="1" applyBorder="1" applyAlignment="1">
      <alignment horizontal="center"/>
    </xf>
    <xf numFmtId="172" fontId="2" fillId="14" borderId="37" xfId="0" applyNumberFormat="1" applyFont="1" applyFill="1" applyBorder="1" applyAlignment="1">
      <alignment horizontal="center"/>
    </xf>
    <xf numFmtId="0" fontId="5" fillId="14" borderId="39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5" fillId="14" borderId="3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172" fontId="2" fillId="14" borderId="59" xfId="0" applyNumberFormat="1" applyFont="1" applyFill="1" applyBorder="1" applyAlignment="1">
      <alignment horizontal="center"/>
    </xf>
    <xf numFmtId="172" fontId="2" fillId="14" borderId="51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>
      <alignment horizontal="justify" vertical="top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4" fillId="38" borderId="34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2" fillId="38" borderId="34" xfId="0" applyFont="1" applyFill="1" applyBorder="1" applyAlignment="1">
      <alignment horizontal="justify" vertical="center" wrapText="1"/>
    </xf>
    <xf numFmtId="0" fontId="2" fillId="38" borderId="0" xfId="0" applyFont="1" applyFill="1" applyBorder="1" applyAlignment="1">
      <alignment horizontal="justify" vertical="center" wrapText="1"/>
    </xf>
    <xf numFmtId="49" fontId="16" fillId="34" borderId="34" xfId="0" applyNumberFormat="1" applyFont="1" applyFill="1" applyBorder="1" applyAlignment="1">
      <alignment horizontal="center"/>
    </xf>
    <xf numFmtId="49" fontId="16" fillId="34" borderId="0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24" fillId="34" borderId="34" xfId="0" applyNumberFormat="1" applyFont="1" applyFill="1" applyBorder="1" applyAlignment="1">
      <alignment horizontal="center"/>
    </xf>
    <xf numFmtId="4" fontId="24" fillId="34" borderId="0" xfId="0" applyNumberFormat="1" applyFont="1" applyFill="1" applyBorder="1" applyAlignment="1">
      <alignment horizontal="center"/>
    </xf>
    <xf numFmtId="172" fontId="2" fillId="14" borderId="71" xfId="0" applyNumberFormat="1" applyFont="1" applyFill="1" applyBorder="1" applyAlignment="1">
      <alignment horizontal="center"/>
    </xf>
    <xf numFmtId="172" fontId="2" fillId="14" borderId="72" xfId="0" applyNumberFormat="1" applyFont="1" applyFill="1" applyBorder="1" applyAlignment="1">
      <alignment horizontal="center"/>
    </xf>
    <xf numFmtId="172" fontId="2" fillId="14" borderId="73" xfId="0" applyNumberFormat="1" applyFont="1" applyFill="1" applyBorder="1" applyAlignment="1">
      <alignment horizontal="center"/>
    </xf>
    <xf numFmtId="4" fontId="19" fillId="34" borderId="0" xfId="0" applyNumberFormat="1" applyFont="1" applyFill="1" applyBorder="1" applyAlignment="1">
      <alignment horizontal="justify" vertical="top" wrapText="1"/>
    </xf>
    <xf numFmtId="4" fontId="20" fillId="34" borderId="0" xfId="0" applyNumberFormat="1" applyFont="1" applyFill="1" applyBorder="1" applyAlignment="1">
      <alignment horizontal="justify" vertical="top" wrapText="1"/>
    </xf>
    <xf numFmtId="4" fontId="1" fillId="34" borderId="0" xfId="0" applyNumberFormat="1" applyFont="1" applyFill="1" applyBorder="1" applyAlignment="1">
      <alignment horizontal="justify" vertical="top" wrapText="1"/>
    </xf>
    <xf numFmtId="4" fontId="29" fillId="34" borderId="34" xfId="0" applyNumberFormat="1" applyFont="1" applyFill="1" applyBorder="1" applyAlignment="1">
      <alignment horizontal="center"/>
    </xf>
    <xf numFmtId="4" fontId="29" fillId="34" borderId="0" xfId="0" applyNumberFormat="1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 vertical="center" wrapText="1"/>
    </xf>
    <xf numFmtId="4" fontId="20" fillId="34" borderId="26" xfId="0" applyNumberFormat="1" applyFont="1" applyFill="1" applyBorder="1" applyAlignment="1">
      <alignment horizontal="justify" vertical="top" wrapText="1"/>
    </xf>
    <xf numFmtId="4" fontId="20" fillId="34" borderId="0" xfId="0" applyNumberFormat="1" applyFont="1" applyFill="1" applyBorder="1" applyAlignment="1">
      <alignment horizontal="justify" vertical="center" wrapText="1"/>
    </xf>
    <xf numFmtId="4" fontId="19" fillId="34" borderId="0" xfId="0" applyNumberFormat="1" applyFont="1" applyFill="1" applyBorder="1" applyAlignment="1">
      <alignment horizontal="justify" vertical="center" wrapText="1"/>
    </xf>
    <xf numFmtId="0" fontId="14" fillId="33" borderId="0" xfId="0" applyFont="1" applyFill="1" applyAlignment="1">
      <alignment horizontal="center" vertical="center"/>
    </xf>
    <xf numFmtId="0" fontId="3" fillId="34" borderId="3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7" fillId="38" borderId="34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justify" vertical="center" wrapText="1"/>
    </xf>
    <xf numFmtId="0" fontId="19" fillId="34" borderId="0" xfId="0" applyFont="1" applyFill="1" applyBorder="1" applyAlignment="1">
      <alignment horizontal="justify" vertical="center" wrapText="1"/>
    </xf>
    <xf numFmtId="172" fontId="2" fillId="14" borderId="50" xfId="0" applyNumberFormat="1" applyFont="1" applyFill="1" applyBorder="1" applyAlignment="1">
      <alignment horizontal="center"/>
    </xf>
    <xf numFmtId="172" fontId="2" fillId="14" borderId="36" xfId="0" applyNumberFormat="1" applyFont="1" applyFill="1" applyBorder="1" applyAlignment="1">
      <alignment horizontal="center"/>
    </xf>
    <xf numFmtId="172" fontId="2" fillId="14" borderId="34" xfId="0" applyNumberFormat="1" applyFont="1" applyFill="1" applyBorder="1" applyAlignment="1">
      <alignment horizontal="center"/>
    </xf>
    <xf numFmtId="172" fontId="2" fillId="1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0" fontId="5" fillId="14" borderId="74" xfId="0" applyFont="1" applyFill="1" applyBorder="1" applyAlignment="1">
      <alignment horizontal="center"/>
    </xf>
    <xf numFmtId="0" fontId="5" fillId="14" borderId="75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172" fontId="2" fillId="14" borderId="76" xfId="0" applyNumberFormat="1" applyFont="1" applyFill="1" applyBorder="1" applyAlignment="1">
      <alignment horizontal="center"/>
    </xf>
    <xf numFmtId="172" fontId="2" fillId="14" borderId="77" xfId="0" applyNumberFormat="1" applyFont="1" applyFill="1" applyBorder="1" applyAlignment="1">
      <alignment horizontal="center"/>
    </xf>
    <xf numFmtId="172" fontId="2" fillId="14" borderId="78" xfId="0" applyNumberFormat="1" applyFont="1" applyFill="1" applyBorder="1" applyAlignment="1">
      <alignment horizontal="center"/>
    </xf>
    <xf numFmtId="172" fontId="2" fillId="14" borderId="79" xfId="0" applyNumberFormat="1" applyFont="1" applyFill="1" applyBorder="1" applyAlignment="1">
      <alignment horizontal="center"/>
    </xf>
    <xf numFmtId="172" fontId="2" fillId="14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" fontId="5" fillId="14" borderId="0" xfId="0" applyNumberFormat="1" applyFont="1" applyFill="1" applyBorder="1" applyAlignment="1">
      <alignment horizontal="center"/>
    </xf>
    <xf numFmtId="172" fontId="2" fillId="14" borderId="61" xfId="0" applyNumberFormat="1" applyFont="1" applyFill="1" applyBorder="1" applyAlignment="1">
      <alignment horizontal="center"/>
    </xf>
    <xf numFmtId="172" fontId="2" fillId="14" borderId="80" xfId="0" applyNumberFormat="1" applyFont="1" applyFill="1" applyBorder="1" applyAlignment="1">
      <alignment horizontal="center"/>
    </xf>
    <xf numFmtId="49" fontId="16" fillId="14" borderId="26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49" fontId="16" fillId="14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57150</xdr:rowOff>
    </xdr:from>
    <xdr:to>
      <xdr:col>1</xdr:col>
      <xdr:colOff>1638300</xdr:colOff>
      <xdr:row>3</xdr:row>
      <xdr:rowOff>190500</xdr:rowOff>
    </xdr:to>
    <xdr:pic>
      <xdr:nvPicPr>
        <xdr:cNvPr id="1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71</xdr:row>
      <xdr:rowOff>9525</xdr:rowOff>
    </xdr:from>
    <xdr:to>
      <xdr:col>2</xdr:col>
      <xdr:colOff>390525</xdr:colOff>
      <xdr:row>71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428625" y="133826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71</xdr:row>
      <xdr:rowOff>19050</xdr:rowOff>
    </xdr:from>
    <xdr:to>
      <xdr:col>4</xdr:col>
      <xdr:colOff>123825</xdr:colOff>
      <xdr:row>71</xdr:row>
      <xdr:rowOff>19050</xdr:rowOff>
    </xdr:to>
    <xdr:sp>
      <xdr:nvSpPr>
        <xdr:cNvPr id="3" name="Conector recto 7"/>
        <xdr:cNvSpPr>
          <a:spLocks/>
        </xdr:cNvSpPr>
      </xdr:nvSpPr>
      <xdr:spPr>
        <a:xfrm>
          <a:off x="2667000" y="13392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71</xdr:row>
      <xdr:rowOff>19050</xdr:rowOff>
    </xdr:from>
    <xdr:to>
      <xdr:col>4</xdr:col>
      <xdr:colOff>2276475</xdr:colOff>
      <xdr:row>71</xdr:row>
      <xdr:rowOff>19050</xdr:rowOff>
    </xdr:to>
    <xdr:sp>
      <xdr:nvSpPr>
        <xdr:cNvPr id="4" name="Conector recto 8"/>
        <xdr:cNvSpPr>
          <a:spLocks/>
        </xdr:cNvSpPr>
      </xdr:nvSpPr>
      <xdr:spPr>
        <a:xfrm>
          <a:off x="4819650" y="13392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71</xdr:row>
      <xdr:rowOff>9525</xdr:rowOff>
    </xdr:from>
    <xdr:to>
      <xdr:col>6</xdr:col>
      <xdr:colOff>1095375</xdr:colOff>
      <xdr:row>71</xdr:row>
      <xdr:rowOff>9525</xdr:rowOff>
    </xdr:to>
    <xdr:sp>
      <xdr:nvSpPr>
        <xdr:cNvPr id="5" name="Conector recto 9"/>
        <xdr:cNvSpPr>
          <a:spLocks/>
        </xdr:cNvSpPr>
      </xdr:nvSpPr>
      <xdr:spPr>
        <a:xfrm>
          <a:off x="7124700" y="13382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76</xdr:row>
      <xdr:rowOff>0</xdr:rowOff>
    </xdr:from>
    <xdr:to>
      <xdr:col>1</xdr:col>
      <xdr:colOff>1666875</xdr:colOff>
      <xdr:row>78</xdr:row>
      <xdr:rowOff>142875</xdr:rowOff>
    </xdr:to>
    <xdr:pic>
      <xdr:nvPicPr>
        <xdr:cNvPr id="6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151</xdr:row>
      <xdr:rowOff>9525</xdr:rowOff>
    </xdr:from>
    <xdr:to>
      <xdr:col>2</xdr:col>
      <xdr:colOff>390525</xdr:colOff>
      <xdr:row>151</xdr:row>
      <xdr:rowOff>9525</xdr:rowOff>
    </xdr:to>
    <xdr:sp>
      <xdr:nvSpPr>
        <xdr:cNvPr id="7" name="Conector recto 11"/>
        <xdr:cNvSpPr>
          <a:spLocks/>
        </xdr:cNvSpPr>
      </xdr:nvSpPr>
      <xdr:spPr>
        <a:xfrm>
          <a:off x="428625" y="27136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151</xdr:row>
      <xdr:rowOff>19050</xdr:rowOff>
    </xdr:from>
    <xdr:to>
      <xdr:col>4</xdr:col>
      <xdr:colOff>123825</xdr:colOff>
      <xdr:row>151</xdr:row>
      <xdr:rowOff>19050</xdr:rowOff>
    </xdr:to>
    <xdr:sp>
      <xdr:nvSpPr>
        <xdr:cNvPr id="8" name="Conector recto 12"/>
        <xdr:cNvSpPr>
          <a:spLocks/>
        </xdr:cNvSpPr>
      </xdr:nvSpPr>
      <xdr:spPr>
        <a:xfrm>
          <a:off x="2667000" y="2714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151</xdr:row>
      <xdr:rowOff>19050</xdr:rowOff>
    </xdr:from>
    <xdr:to>
      <xdr:col>4</xdr:col>
      <xdr:colOff>2276475</xdr:colOff>
      <xdr:row>151</xdr:row>
      <xdr:rowOff>19050</xdr:rowOff>
    </xdr:to>
    <xdr:sp>
      <xdr:nvSpPr>
        <xdr:cNvPr id="9" name="Conector recto 13"/>
        <xdr:cNvSpPr>
          <a:spLocks/>
        </xdr:cNvSpPr>
      </xdr:nvSpPr>
      <xdr:spPr>
        <a:xfrm>
          <a:off x="4819650" y="2714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151</xdr:row>
      <xdr:rowOff>9525</xdr:rowOff>
    </xdr:from>
    <xdr:to>
      <xdr:col>6</xdr:col>
      <xdr:colOff>1095375</xdr:colOff>
      <xdr:row>151</xdr:row>
      <xdr:rowOff>9525</xdr:rowOff>
    </xdr:to>
    <xdr:sp>
      <xdr:nvSpPr>
        <xdr:cNvPr id="10" name="Conector recto 14"/>
        <xdr:cNvSpPr>
          <a:spLocks/>
        </xdr:cNvSpPr>
      </xdr:nvSpPr>
      <xdr:spPr>
        <a:xfrm>
          <a:off x="7124700" y="27136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223</xdr:row>
      <xdr:rowOff>9525</xdr:rowOff>
    </xdr:from>
    <xdr:to>
      <xdr:col>2</xdr:col>
      <xdr:colOff>390525</xdr:colOff>
      <xdr:row>223</xdr:row>
      <xdr:rowOff>9525</xdr:rowOff>
    </xdr:to>
    <xdr:sp>
      <xdr:nvSpPr>
        <xdr:cNvPr id="11" name="Conector recto 15"/>
        <xdr:cNvSpPr>
          <a:spLocks/>
        </xdr:cNvSpPr>
      </xdr:nvSpPr>
      <xdr:spPr>
        <a:xfrm>
          <a:off x="428625" y="409289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223</xdr:row>
      <xdr:rowOff>19050</xdr:rowOff>
    </xdr:from>
    <xdr:to>
      <xdr:col>4</xdr:col>
      <xdr:colOff>123825</xdr:colOff>
      <xdr:row>223</xdr:row>
      <xdr:rowOff>19050</xdr:rowOff>
    </xdr:to>
    <xdr:sp>
      <xdr:nvSpPr>
        <xdr:cNvPr id="12" name="Conector recto 16"/>
        <xdr:cNvSpPr>
          <a:spLocks/>
        </xdr:cNvSpPr>
      </xdr:nvSpPr>
      <xdr:spPr>
        <a:xfrm>
          <a:off x="2667000" y="40938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223</xdr:row>
      <xdr:rowOff>19050</xdr:rowOff>
    </xdr:from>
    <xdr:to>
      <xdr:col>4</xdr:col>
      <xdr:colOff>2276475</xdr:colOff>
      <xdr:row>223</xdr:row>
      <xdr:rowOff>19050</xdr:rowOff>
    </xdr:to>
    <xdr:sp>
      <xdr:nvSpPr>
        <xdr:cNvPr id="13" name="Conector recto 17"/>
        <xdr:cNvSpPr>
          <a:spLocks/>
        </xdr:cNvSpPr>
      </xdr:nvSpPr>
      <xdr:spPr>
        <a:xfrm>
          <a:off x="4819650" y="40938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223</xdr:row>
      <xdr:rowOff>9525</xdr:rowOff>
    </xdr:from>
    <xdr:to>
      <xdr:col>6</xdr:col>
      <xdr:colOff>1095375</xdr:colOff>
      <xdr:row>223</xdr:row>
      <xdr:rowOff>9525</xdr:rowOff>
    </xdr:to>
    <xdr:sp>
      <xdr:nvSpPr>
        <xdr:cNvPr id="14" name="Conector recto 18"/>
        <xdr:cNvSpPr>
          <a:spLocks/>
        </xdr:cNvSpPr>
      </xdr:nvSpPr>
      <xdr:spPr>
        <a:xfrm>
          <a:off x="7124700" y="40928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158</xdr:row>
      <xdr:rowOff>38100</xdr:rowOff>
    </xdr:from>
    <xdr:to>
      <xdr:col>1</xdr:col>
      <xdr:colOff>1704975</xdr:colOff>
      <xdr:row>160</xdr:row>
      <xdr:rowOff>190500</xdr:rowOff>
    </xdr:to>
    <xdr:pic>
      <xdr:nvPicPr>
        <xdr:cNvPr id="15" name="Imagen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1785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151</xdr:row>
      <xdr:rowOff>9525</xdr:rowOff>
    </xdr:from>
    <xdr:to>
      <xdr:col>2</xdr:col>
      <xdr:colOff>390525</xdr:colOff>
      <xdr:row>151</xdr:row>
      <xdr:rowOff>9525</xdr:rowOff>
    </xdr:to>
    <xdr:sp>
      <xdr:nvSpPr>
        <xdr:cNvPr id="16" name="Conector recto 2"/>
        <xdr:cNvSpPr>
          <a:spLocks/>
        </xdr:cNvSpPr>
      </xdr:nvSpPr>
      <xdr:spPr>
        <a:xfrm>
          <a:off x="428625" y="27136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2"/>
  <sheetViews>
    <sheetView showGridLines="0" zoomScale="70" zoomScaleNormal="70" zoomScalePageLayoutView="0" workbookViewId="0" topLeftCell="A1">
      <selection activeCell="B6" sqref="B6:G6"/>
    </sheetView>
  </sheetViews>
  <sheetFormatPr defaultColWidth="11.421875" defaultRowHeight="12.75"/>
  <cols>
    <col min="1" max="1" width="3.421875" style="17" customWidth="1"/>
    <col min="2" max="2" width="28.140625" style="17" customWidth="1"/>
    <col min="3" max="3" width="8.8515625" style="17" bestFit="1" customWidth="1"/>
    <col min="4" max="4" width="28.7109375" style="17" bestFit="1" customWidth="1"/>
    <col min="5" max="5" width="37.140625" style="17" bestFit="1" customWidth="1"/>
    <col min="6" max="6" width="15.00390625" style="17" bestFit="1" customWidth="1"/>
    <col min="7" max="7" width="17.28125" style="17" bestFit="1" customWidth="1"/>
    <col min="8" max="8" width="20.140625" style="17" bestFit="1" customWidth="1"/>
    <col min="9" max="9" width="13.140625" style="17" bestFit="1" customWidth="1"/>
    <col min="10" max="10" width="3.00390625" style="17" customWidth="1"/>
    <col min="11" max="11" width="36.140625" style="17" customWidth="1"/>
    <col min="12" max="12" width="12.7109375" style="17" bestFit="1" customWidth="1"/>
    <col min="13" max="13" width="11.421875" style="17" customWidth="1"/>
    <col min="14" max="14" width="13.00390625" style="17" customWidth="1"/>
    <col min="15" max="15" width="12.7109375" style="17" bestFit="1" customWidth="1"/>
    <col min="16" max="17" width="11.421875" style="17" customWidth="1"/>
    <col min="18" max="18" width="11.7109375" style="17" bestFit="1" customWidth="1"/>
    <col min="19" max="16384" width="11.421875" style="17" customWidth="1"/>
  </cols>
  <sheetData>
    <row r="2" spans="2:10" ht="18">
      <c r="B2" s="449" t="s">
        <v>87</v>
      </c>
      <c r="C2" s="449"/>
      <c r="D2" s="449"/>
      <c r="E2" s="449"/>
      <c r="F2" s="449"/>
      <c r="G2" s="449"/>
      <c r="H2" s="11"/>
      <c r="I2" s="11"/>
      <c r="J2" s="11"/>
    </row>
    <row r="3" spans="2:10" ht="13.5" customHeight="1">
      <c r="B3" s="11"/>
      <c r="C3" s="11"/>
      <c r="D3" s="11"/>
      <c r="E3" s="11"/>
      <c r="F3" s="11"/>
      <c r="G3" s="11"/>
      <c r="H3" s="11"/>
      <c r="I3" s="11"/>
      <c r="J3" s="11"/>
    </row>
    <row r="4" spans="2:10" ht="15.75">
      <c r="B4" s="450" t="s">
        <v>91</v>
      </c>
      <c r="C4" s="450"/>
      <c r="D4" s="450"/>
      <c r="E4" s="450"/>
      <c r="F4" s="450"/>
      <c r="G4" s="450"/>
      <c r="H4" s="11"/>
      <c r="I4" s="11"/>
      <c r="J4" s="11"/>
    </row>
    <row r="5" spans="2:10" ht="15.75">
      <c r="B5" s="13"/>
      <c r="C5" s="13"/>
      <c r="D5" s="13"/>
      <c r="E5" s="13"/>
      <c r="F5" s="13"/>
      <c r="G5" s="13"/>
      <c r="H5" s="11"/>
      <c r="I5" s="11"/>
      <c r="J5" s="11"/>
    </row>
    <row r="6" spans="2:10" ht="15.75">
      <c r="B6" s="448" t="s">
        <v>330</v>
      </c>
      <c r="C6" s="448"/>
      <c r="D6" s="448"/>
      <c r="E6" s="448"/>
      <c r="F6" s="448"/>
      <c r="G6" s="448"/>
      <c r="H6" s="11"/>
      <c r="I6" s="11"/>
      <c r="J6" s="11"/>
    </row>
    <row r="7" spans="2:10" ht="15.75">
      <c r="B7" s="448" t="s">
        <v>14</v>
      </c>
      <c r="C7" s="448"/>
      <c r="D7" s="448"/>
      <c r="E7" s="448"/>
      <c r="F7" s="448"/>
      <c r="G7" s="448"/>
      <c r="H7" s="12"/>
      <c r="I7" s="12"/>
      <c r="J7" s="12"/>
    </row>
    <row r="9" spans="2:10" ht="15.75">
      <c r="B9" s="1" t="s">
        <v>20</v>
      </c>
      <c r="C9" s="4"/>
      <c r="D9" s="4"/>
      <c r="E9" s="4"/>
      <c r="F9" s="4"/>
      <c r="G9" s="412">
        <v>477762.15</v>
      </c>
      <c r="H9" s="30"/>
      <c r="I9" s="30"/>
      <c r="J9" s="50"/>
    </row>
    <row r="10" spans="2:7" ht="12.75">
      <c r="B10" s="1" t="s">
        <v>0</v>
      </c>
      <c r="C10" s="1"/>
      <c r="D10" s="1"/>
      <c r="E10" s="4"/>
      <c r="F10" s="4"/>
      <c r="G10" s="4"/>
    </row>
    <row r="11" spans="2:7" ht="12.75">
      <c r="B11" s="4"/>
      <c r="C11" s="4"/>
      <c r="D11" s="4"/>
      <c r="E11" s="4"/>
      <c r="F11" s="4"/>
      <c r="G11" s="4"/>
    </row>
    <row r="12" spans="2:11" ht="12.75">
      <c r="B12" s="94" t="s">
        <v>89</v>
      </c>
      <c r="C12" s="94" t="s">
        <v>88</v>
      </c>
      <c r="D12" s="451" t="s">
        <v>94</v>
      </c>
      <c r="E12" s="452"/>
      <c r="F12" s="94" t="s">
        <v>90</v>
      </c>
      <c r="G12" s="92"/>
      <c r="K12" s="51"/>
    </row>
    <row r="13" spans="2:11" ht="15">
      <c r="B13" s="423">
        <v>41646</v>
      </c>
      <c r="C13" s="424">
        <v>14885</v>
      </c>
      <c r="D13" s="425" t="s">
        <v>277</v>
      </c>
      <c r="E13" s="426"/>
      <c r="F13" s="422">
        <v>98054.34</v>
      </c>
      <c r="G13" s="81"/>
      <c r="J13" s="30"/>
      <c r="K13" s="51"/>
    </row>
    <row r="14" spans="2:11" ht="15">
      <c r="B14" s="405">
        <v>42510</v>
      </c>
      <c r="C14" s="86">
        <v>18731</v>
      </c>
      <c r="D14" s="89" t="s">
        <v>320</v>
      </c>
      <c r="E14" s="89"/>
      <c r="F14" s="409">
        <v>1106.21</v>
      </c>
      <c r="G14" s="102"/>
      <c r="J14" s="30"/>
      <c r="K14" s="51"/>
    </row>
    <row r="15" spans="2:11" ht="15">
      <c r="B15" s="405">
        <v>42555</v>
      </c>
      <c r="C15" s="86">
        <v>18846</v>
      </c>
      <c r="D15" s="89" t="s">
        <v>323</v>
      </c>
      <c r="E15" s="89"/>
      <c r="F15" s="409">
        <v>247</v>
      </c>
      <c r="G15" s="407"/>
      <c r="H15" s="30"/>
      <c r="J15" s="30"/>
      <c r="K15" s="51"/>
    </row>
    <row r="16" spans="2:11" ht="15">
      <c r="B16" s="405">
        <v>42634</v>
      </c>
      <c r="C16" s="86">
        <v>18976</v>
      </c>
      <c r="D16" s="89" t="s">
        <v>333</v>
      </c>
      <c r="E16" s="89"/>
      <c r="F16" s="409">
        <v>14443.71</v>
      </c>
      <c r="G16" s="102"/>
      <c r="J16" s="30"/>
      <c r="K16" s="51"/>
    </row>
    <row r="17" spans="2:11" ht="15">
      <c r="B17" s="405">
        <v>42639</v>
      </c>
      <c r="C17" s="86">
        <v>18982</v>
      </c>
      <c r="D17" s="427" t="s">
        <v>334</v>
      </c>
      <c r="E17" s="89"/>
      <c r="F17" s="409">
        <v>12000</v>
      </c>
      <c r="G17" s="102"/>
      <c r="J17" s="30"/>
      <c r="K17" s="51"/>
    </row>
    <row r="18" spans="2:11" ht="15">
      <c r="B18" s="405">
        <v>42639</v>
      </c>
      <c r="C18" s="86">
        <v>18983</v>
      </c>
      <c r="D18" s="89" t="s">
        <v>334</v>
      </c>
      <c r="E18" s="89"/>
      <c r="F18" s="409">
        <v>36000</v>
      </c>
      <c r="G18" s="102"/>
      <c r="J18" s="30"/>
      <c r="K18" s="51"/>
    </row>
    <row r="19" spans="2:11" ht="15">
      <c r="B19" s="405">
        <v>42639</v>
      </c>
      <c r="C19" s="86">
        <v>18986</v>
      </c>
      <c r="D19" s="89" t="s">
        <v>324</v>
      </c>
      <c r="E19" s="89"/>
      <c r="F19" s="409">
        <v>30000</v>
      </c>
      <c r="G19" s="102"/>
      <c r="J19" s="30"/>
      <c r="K19" s="51"/>
    </row>
    <row r="20" spans="2:11" ht="15">
      <c r="B20" s="405">
        <v>42639</v>
      </c>
      <c r="C20" s="86">
        <v>18987</v>
      </c>
      <c r="D20" s="89" t="s">
        <v>335</v>
      </c>
      <c r="E20" s="89"/>
      <c r="F20" s="409">
        <v>28500</v>
      </c>
      <c r="G20" s="102"/>
      <c r="J20" s="30"/>
      <c r="K20" s="51"/>
    </row>
    <row r="21" spans="2:11" ht="15">
      <c r="B21" s="405">
        <v>42639</v>
      </c>
      <c r="C21" s="86">
        <v>18988</v>
      </c>
      <c r="D21" s="89" t="s">
        <v>336</v>
      </c>
      <c r="E21" s="89"/>
      <c r="F21" s="428">
        <v>27000</v>
      </c>
      <c r="G21" s="102"/>
      <c r="J21" s="30"/>
      <c r="K21" s="51"/>
    </row>
    <row r="22" spans="2:11" ht="15">
      <c r="B22" s="405">
        <v>42639</v>
      </c>
      <c r="C22" s="86">
        <v>18989</v>
      </c>
      <c r="D22" s="89" t="s">
        <v>337</v>
      </c>
      <c r="E22" s="89"/>
      <c r="F22" s="428">
        <v>57000</v>
      </c>
      <c r="G22" s="102"/>
      <c r="J22" s="30"/>
      <c r="K22" s="51"/>
    </row>
    <row r="23" spans="2:11" ht="15">
      <c r="B23" s="405">
        <v>42639</v>
      </c>
      <c r="C23" s="86">
        <v>18990</v>
      </c>
      <c r="D23" s="89" t="s">
        <v>338</v>
      </c>
      <c r="E23" s="89"/>
      <c r="F23" s="428">
        <v>24000</v>
      </c>
      <c r="G23" s="102"/>
      <c r="J23" s="30"/>
      <c r="K23" s="51"/>
    </row>
    <row r="24" spans="2:11" ht="15">
      <c r="B24" s="405">
        <v>42639</v>
      </c>
      <c r="C24" s="86">
        <v>18991</v>
      </c>
      <c r="D24" s="89" t="s">
        <v>339</v>
      </c>
      <c r="E24" s="89"/>
      <c r="F24" s="428">
        <v>16500</v>
      </c>
      <c r="G24" s="102"/>
      <c r="J24" s="30"/>
      <c r="K24" s="51"/>
    </row>
    <row r="25" spans="2:11" ht="15">
      <c r="B25" s="405">
        <v>42639</v>
      </c>
      <c r="C25" s="86">
        <v>18992</v>
      </c>
      <c r="D25" s="89" t="s">
        <v>340</v>
      </c>
      <c r="E25" s="89"/>
      <c r="F25" s="428">
        <v>10500</v>
      </c>
      <c r="G25" s="102"/>
      <c r="J25" s="30"/>
      <c r="K25" s="51"/>
    </row>
    <row r="26" spans="2:11" ht="15">
      <c r="B26" s="405">
        <v>42639</v>
      </c>
      <c r="C26" s="86">
        <v>18994</v>
      </c>
      <c r="D26" s="89" t="s">
        <v>341</v>
      </c>
      <c r="E26" s="89"/>
      <c r="F26" s="419">
        <v>13500</v>
      </c>
      <c r="G26" s="102"/>
      <c r="J26" s="30"/>
      <c r="K26" s="51"/>
    </row>
    <row r="27" spans="2:11" ht="15">
      <c r="B27" s="405">
        <v>42639</v>
      </c>
      <c r="C27" s="86">
        <v>18995</v>
      </c>
      <c r="D27" s="89" t="s">
        <v>342</v>
      </c>
      <c r="E27" s="89"/>
      <c r="F27" s="419">
        <v>13500</v>
      </c>
      <c r="G27" s="102"/>
      <c r="J27" s="30"/>
      <c r="K27" s="51"/>
    </row>
    <row r="28" spans="2:11" ht="15">
      <c r="B28" s="405">
        <v>42639</v>
      </c>
      <c r="C28" s="86">
        <v>18996</v>
      </c>
      <c r="D28" s="89" t="s">
        <v>343</v>
      </c>
      <c r="E28" s="89"/>
      <c r="F28" s="419">
        <v>6000</v>
      </c>
      <c r="G28" s="102"/>
      <c r="J28" s="30"/>
      <c r="K28" s="51"/>
    </row>
    <row r="29" spans="2:7" ht="15">
      <c r="B29" s="405">
        <v>42643</v>
      </c>
      <c r="C29" s="86">
        <v>19006</v>
      </c>
      <c r="D29" s="89" t="s">
        <v>335</v>
      </c>
      <c r="E29" s="89"/>
      <c r="F29" s="419">
        <v>5567</v>
      </c>
      <c r="G29" s="102"/>
    </row>
    <row r="30" spans="2:7" ht="15">
      <c r="B30" s="405">
        <v>42643</v>
      </c>
      <c r="C30" s="86">
        <v>19007</v>
      </c>
      <c r="D30" s="89" t="s">
        <v>344</v>
      </c>
      <c r="E30" s="89"/>
      <c r="F30" s="419">
        <v>2496</v>
      </c>
      <c r="G30" s="102"/>
    </row>
    <row r="31" spans="2:7" ht="15.75">
      <c r="B31" s="405">
        <v>42643</v>
      </c>
      <c r="C31" s="86">
        <v>19008</v>
      </c>
      <c r="D31" s="89" t="s">
        <v>345</v>
      </c>
      <c r="E31" s="89"/>
      <c r="F31" s="419">
        <v>5567</v>
      </c>
      <c r="G31" s="101"/>
    </row>
    <row r="32" spans="2:8" ht="15.75">
      <c r="B32" s="405">
        <v>42643</v>
      </c>
      <c r="C32" s="86">
        <v>19009</v>
      </c>
      <c r="D32" s="89" t="s">
        <v>346</v>
      </c>
      <c r="E32" s="89"/>
      <c r="F32" s="430">
        <v>53076.14</v>
      </c>
      <c r="G32" s="101">
        <f>SUM(F13:F32)</f>
        <v>455057.4</v>
      </c>
      <c r="H32" s="52"/>
    </row>
    <row r="33" spans="2:8" ht="15">
      <c r="B33" s="405"/>
      <c r="C33" s="86"/>
      <c r="D33" s="89"/>
      <c r="E33" s="89"/>
      <c r="F33" s="429"/>
      <c r="G33" s="102"/>
      <c r="H33" s="52"/>
    </row>
    <row r="34" spans="2:8" ht="15">
      <c r="B34" s="405"/>
      <c r="C34" s="86"/>
      <c r="D34" s="89"/>
      <c r="E34" s="89"/>
      <c r="F34" s="410"/>
      <c r="G34" s="102"/>
      <c r="H34" s="69"/>
    </row>
    <row r="35" spans="2:8" ht="15">
      <c r="B35" s="405"/>
      <c r="C35" s="86"/>
      <c r="D35" s="89"/>
      <c r="E35" s="89"/>
      <c r="F35" s="410"/>
      <c r="G35" s="102"/>
      <c r="H35" s="69"/>
    </row>
    <row r="36" spans="2:8" ht="15">
      <c r="B36" s="405"/>
      <c r="C36" s="86"/>
      <c r="D36" s="89"/>
      <c r="E36" s="89"/>
      <c r="F36" s="410"/>
      <c r="G36" s="102"/>
      <c r="H36" s="69"/>
    </row>
    <row r="37" spans="2:8" ht="15">
      <c r="B37" s="405"/>
      <c r="C37" s="86"/>
      <c r="D37" s="89"/>
      <c r="E37" s="89"/>
      <c r="F37" s="410"/>
      <c r="G37" s="102"/>
      <c r="H37" s="69"/>
    </row>
    <row r="38" spans="2:8" ht="15">
      <c r="B38" s="405"/>
      <c r="C38" s="86"/>
      <c r="D38" s="89"/>
      <c r="E38" s="89"/>
      <c r="F38" s="410"/>
      <c r="G38" s="102"/>
      <c r="H38" s="69"/>
    </row>
    <row r="39" spans="2:8" ht="15">
      <c r="B39" s="405"/>
      <c r="C39" s="86"/>
      <c r="D39" s="89"/>
      <c r="E39" s="89"/>
      <c r="F39" s="410"/>
      <c r="G39" s="102"/>
      <c r="H39" s="69"/>
    </row>
    <row r="40" spans="2:8" ht="15">
      <c r="B40" s="405"/>
      <c r="C40" s="86"/>
      <c r="D40" s="89"/>
      <c r="E40" s="89"/>
      <c r="F40" s="410"/>
      <c r="G40" s="102"/>
      <c r="H40" s="69"/>
    </row>
    <row r="41" spans="2:8" ht="15">
      <c r="B41" s="405"/>
      <c r="C41" s="86"/>
      <c r="D41" s="89"/>
      <c r="E41" s="89"/>
      <c r="F41" s="410"/>
      <c r="G41" s="102"/>
      <c r="H41" s="69"/>
    </row>
    <row r="42" spans="2:8" ht="15">
      <c r="B42" s="405"/>
      <c r="C42" s="86"/>
      <c r="D42" s="89"/>
      <c r="E42" s="89"/>
      <c r="F42" s="410"/>
      <c r="G42" s="102"/>
      <c r="H42" s="70" t="s">
        <v>43</v>
      </c>
    </row>
    <row r="43" spans="2:8" ht="15">
      <c r="B43" s="405"/>
      <c r="C43" s="86"/>
      <c r="D43" s="89"/>
      <c r="E43" s="89"/>
      <c r="F43" s="410"/>
      <c r="G43" s="102"/>
      <c r="H43" s="69"/>
    </row>
    <row r="44" spans="2:8" ht="15.75">
      <c r="B44" s="405"/>
      <c r="C44" s="86"/>
      <c r="D44" s="89"/>
      <c r="E44" s="89"/>
      <c r="F44" s="410"/>
      <c r="G44" s="101"/>
      <c r="H44" s="69"/>
    </row>
    <row r="45" spans="2:8" ht="15">
      <c r="B45" s="405"/>
      <c r="C45" s="86"/>
      <c r="D45" s="89"/>
      <c r="E45" s="89"/>
      <c r="F45" s="419"/>
      <c r="G45" s="102"/>
      <c r="H45" s="69"/>
    </row>
    <row r="46" spans="2:8" ht="15">
      <c r="B46" s="405"/>
      <c r="C46" s="86"/>
      <c r="D46" s="89"/>
      <c r="E46" s="89"/>
      <c r="F46" s="410"/>
      <c r="G46" s="102"/>
      <c r="H46" s="69"/>
    </row>
    <row r="47" spans="2:8" ht="15">
      <c r="B47" s="405"/>
      <c r="C47" s="86"/>
      <c r="D47" s="89"/>
      <c r="E47" s="89"/>
      <c r="F47" s="410"/>
      <c r="G47" s="102"/>
      <c r="H47" s="69"/>
    </row>
    <row r="48" spans="2:8" ht="15">
      <c r="B48" s="405"/>
      <c r="C48" s="86"/>
      <c r="D48" s="89"/>
      <c r="E48" s="89"/>
      <c r="F48" s="406"/>
      <c r="G48" s="102"/>
      <c r="H48" s="69"/>
    </row>
    <row r="49" spans="2:9" ht="15.75">
      <c r="B49" s="420"/>
      <c r="C49" s="86"/>
      <c r="D49" s="89"/>
      <c r="E49" s="89"/>
      <c r="F49" s="406"/>
      <c r="G49" s="101"/>
      <c r="H49" s="69"/>
      <c r="I49" s="30"/>
    </row>
    <row r="50" spans="2:8" ht="15.75">
      <c r="B50" s="405"/>
      <c r="C50" s="86"/>
      <c r="D50" s="89"/>
      <c r="E50" s="89"/>
      <c r="F50" s="406"/>
      <c r="G50" s="101"/>
      <c r="H50" s="69"/>
    </row>
    <row r="51" spans="2:8" ht="15.75">
      <c r="B51" s="302"/>
      <c r="C51" s="86"/>
      <c r="D51" s="89"/>
      <c r="E51" s="27"/>
      <c r="F51" s="421"/>
      <c r="G51" s="101"/>
      <c r="H51" s="70"/>
    </row>
    <row r="52" spans="2:8" ht="15">
      <c r="B52" s="302"/>
      <c r="C52" s="310"/>
      <c r="D52" s="311"/>
      <c r="E52" s="27"/>
      <c r="F52" s="303"/>
      <c r="G52" s="81"/>
      <c r="H52" s="70"/>
    </row>
    <row r="53" spans="2:8" ht="12.75">
      <c r="B53" s="66"/>
      <c r="C53" s="57"/>
      <c r="D53" s="88"/>
      <c r="E53" s="27"/>
      <c r="F53" s="65"/>
      <c r="G53" s="74"/>
      <c r="H53" s="70"/>
    </row>
    <row r="54" spans="2:8" ht="12.75">
      <c r="B54" s="66"/>
      <c r="C54" s="57"/>
      <c r="D54" s="88"/>
      <c r="E54" s="27"/>
      <c r="F54" s="65"/>
      <c r="G54" s="417"/>
      <c r="H54" s="70"/>
    </row>
    <row r="55" spans="2:8" ht="15.75">
      <c r="B55" s="66"/>
      <c r="C55" s="57"/>
      <c r="D55" s="88"/>
      <c r="E55" s="416"/>
      <c r="F55" s="186"/>
      <c r="G55" s="418"/>
      <c r="H55" s="70"/>
    </row>
    <row r="56" spans="2:8" ht="15">
      <c r="B56" s="413"/>
      <c r="C56" s="414"/>
      <c r="D56" s="415"/>
      <c r="E56" s="29"/>
      <c r="F56" s="100"/>
      <c r="G56" s="81"/>
      <c r="H56" s="70"/>
    </row>
    <row r="57" spans="2:8" ht="15">
      <c r="B57" s="302"/>
      <c r="C57" s="310"/>
      <c r="D57" s="311"/>
      <c r="E57" s="27"/>
      <c r="F57" s="100"/>
      <c r="G57" s="81"/>
      <c r="H57" s="70"/>
    </row>
    <row r="58" spans="2:8" ht="15">
      <c r="B58" s="302"/>
      <c r="C58" s="310"/>
      <c r="D58" s="311"/>
      <c r="E58" s="27"/>
      <c r="F58" s="100"/>
      <c r="G58" s="81"/>
      <c r="H58" s="70"/>
    </row>
    <row r="59" spans="2:8" ht="15">
      <c r="B59" s="302"/>
      <c r="C59" s="310"/>
      <c r="D59" s="311"/>
      <c r="E59" s="27"/>
      <c r="F59" s="99"/>
      <c r="G59" s="81"/>
      <c r="H59" s="70"/>
    </row>
    <row r="60" spans="2:8" ht="15">
      <c r="B60" s="302"/>
      <c r="C60" s="310"/>
      <c r="D60" s="311"/>
      <c r="E60" s="27"/>
      <c r="F60" s="100"/>
      <c r="G60" s="14"/>
      <c r="H60" s="70"/>
    </row>
    <row r="61" spans="2:8" ht="15">
      <c r="B61" s="302"/>
      <c r="C61" s="310"/>
      <c r="D61" s="311"/>
      <c r="E61" s="27"/>
      <c r="F61" s="100"/>
      <c r="G61" s="312"/>
      <c r="H61" s="70"/>
    </row>
    <row r="62" spans="2:8" ht="15">
      <c r="B62" s="66"/>
      <c r="C62" s="57"/>
      <c r="D62" s="88"/>
      <c r="E62" s="27"/>
      <c r="F62" s="100"/>
      <c r="G62" s="14"/>
      <c r="H62" s="70"/>
    </row>
    <row r="63" spans="2:8" ht="12.75">
      <c r="B63" s="66"/>
      <c r="C63" s="57"/>
      <c r="D63" s="88"/>
      <c r="E63" s="27"/>
      <c r="F63" s="78"/>
      <c r="G63" s="81"/>
      <c r="H63" s="70"/>
    </row>
    <row r="64" spans="2:8" ht="12.75">
      <c r="B64" s="95"/>
      <c r="C64" s="57"/>
      <c r="D64" s="88"/>
      <c r="E64" s="27"/>
      <c r="F64" s="85"/>
      <c r="G64" s="74"/>
      <c r="H64" s="70"/>
    </row>
    <row r="65" spans="2:8" ht="12.75">
      <c r="B65" s="95"/>
      <c r="C65" s="57"/>
      <c r="D65" s="88"/>
      <c r="E65" s="27"/>
      <c r="F65" s="65"/>
      <c r="G65" s="84"/>
      <c r="H65" s="98" t="s">
        <v>104</v>
      </c>
    </row>
    <row r="66" spans="2:9" ht="15" customHeight="1" thickBot="1">
      <c r="B66" s="67"/>
      <c r="C66" s="68"/>
      <c r="D66" s="90"/>
      <c r="E66" s="96" t="s">
        <v>11</v>
      </c>
      <c r="F66" s="97"/>
      <c r="G66" s="103">
        <f>+G9-G32</f>
        <v>22704.75</v>
      </c>
      <c r="H66" s="408">
        <v>22704.75</v>
      </c>
      <c r="I66" s="93">
        <f>+G66-H66</f>
        <v>0</v>
      </c>
    </row>
    <row r="67" spans="2:9" ht="15" customHeight="1" thickTop="1">
      <c r="B67" s="75"/>
      <c r="C67" s="76"/>
      <c r="D67" s="76"/>
      <c r="E67" s="48"/>
      <c r="F67" s="31"/>
      <c r="G67" s="77"/>
      <c r="H67" s="83"/>
      <c r="I67" s="30"/>
    </row>
    <row r="68" spans="2:7" ht="15" customHeight="1">
      <c r="B68" s="444" t="s">
        <v>4</v>
      </c>
      <c r="C68" s="444"/>
      <c r="D68" s="61" t="s">
        <v>22</v>
      </c>
      <c r="E68" s="48" t="s">
        <v>6</v>
      </c>
      <c r="F68" s="443" t="s">
        <v>100</v>
      </c>
      <c r="G68" s="443"/>
    </row>
    <row r="69" spans="2:8" ht="15" customHeight="1">
      <c r="B69" s="75"/>
      <c r="C69" s="76"/>
      <c r="D69" s="76"/>
      <c r="E69" s="48"/>
      <c r="F69" s="31"/>
      <c r="G69" s="77"/>
      <c r="H69" s="30"/>
    </row>
    <row r="70" spans="2:8" ht="15" customHeight="1">
      <c r="B70" s="75"/>
      <c r="C70" s="76"/>
      <c r="D70" s="76"/>
      <c r="E70" s="48"/>
      <c r="F70" s="31"/>
      <c r="G70" s="77"/>
      <c r="H70" s="30"/>
    </row>
    <row r="71" spans="2:9" ht="15" customHeight="1">
      <c r="B71" s="442"/>
      <c r="C71" s="442"/>
      <c r="D71" s="184"/>
      <c r="E71" s="60"/>
      <c r="F71" s="445"/>
      <c r="G71" s="445"/>
      <c r="I71" s="30"/>
    </row>
    <row r="72" spans="2:9" ht="15" customHeight="1">
      <c r="B72" s="447" t="s">
        <v>318</v>
      </c>
      <c r="C72" s="442"/>
      <c r="D72" s="184" t="s">
        <v>258</v>
      </c>
      <c r="E72" s="60" t="s">
        <v>58</v>
      </c>
      <c r="F72" s="445" t="s">
        <v>298</v>
      </c>
      <c r="G72" s="445"/>
      <c r="I72" s="30"/>
    </row>
    <row r="73" spans="2:7" ht="15" customHeight="1">
      <c r="B73" s="447" t="s">
        <v>5</v>
      </c>
      <c r="C73" s="447"/>
      <c r="D73" s="184" t="s">
        <v>260</v>
      </c>
      <c r="E73" s="446" t="s">
        <v>311</v>
      </c>
      <c r="F73" s="445" t="s">
        <v>102</v>
      </c>
      <c r="G73" s="445"/>
    </row>
    <row r="74" spans="2:8" ht="15" customHeight="1">
      <c r="B74" s="444"/>
      <c r="C74" s="444"/>
      <c r="D74" s="184" t="s">
        <v>7</v>
      </c>
      <c r="E74" s="446"/>
      <c r="F74" s="443"/>
      <c r="G74" s="443"/>
      <c r="H74" s="42"/>
    </row>
    <row r="75" spans="2:7" ht="23.25">
      <c r="B75" s="453">
        <v>1</v>
      </c>
      <c r="C75" s="453"/>
      <c r="D75" s="453"/>
      <c r="E75" s="453"/>
      <c r="F75" s="453"/>
      <c r="G75" s="453"/>
    </row>
    <row r="76" spans="2:7" ht="3.75" customHeight="1">
      <c r="B76" s="176"/>
      <c r="C76" s="176"/>
      <c r="D76" s="176"/>
      <c r="E76" s="176"/>
      <c r="F76" s="176"/>
      <c r="G76" s="176"/>
    </row>
    <row r="77" spans="2:7" ht="18">
      <c r="B77" s="449" t="s">
        <v>87</v>
      </c>
      <c r="C77" s="449"/>
      <c r="D77" s="449"/>
      <c r="E77" s="449"/>
      <c r="F77" s="449"/>
      <c r="G77" s="449"/>
    </row>
    <row r="78" spans="2:7" ht="12.75">
      <c r="B78" s="11"/>
      <c r="C78" s="11"/>
      <c r="D78" s="11"/>
      <c r="E78" s="11"/>
      <c r="F78" s="11"/>
      <c r="G78" s="11"/>
    </row>
    <row r="79" spans="2:7" ht="15.75">
      <c r="B79" s="450" t="s">
        <v>91</v>
      </c>
      <c r="C79" s="450"/>
      <c r="D79" s="450"/>
      <c r="E79" s="450"/>
      <c r="F79" s="450"/>
      <c r="G79" s="450"/>
    </row>
    <row r="80" spans="2:7" ht="15.75">
      <c r="B80" s="13"/>
      <c r="C80" s="13"/>
      <c r="D80" s="13"/>
      <c r="E80" s="13"/>
      <c r="F80" s="13"/>
      <c r="G80" s="13"/>
    </row>
    <row r="81" spans="2:7" ht="15.75">
      <c r="B81" s="448" t="str">
        <f>+B6</f>
        <v>  CONCILIACIÓN DEL 1o. AL 30 DE SEPTIEMBRE DE 2016</v>
      </c>
      <c r="C81" s="448"/>
      <c r="D81" s="448"/>
      <c r="E81" s="448"/>
      <c r="F81" s="448"/>
      <c r="G81" s="448"/>
    </row>
    <row r="82" spans="2:7" ht="15.75">
      <c r="B82" s="448" t="s">
        <v>21</v>
      </c>
      <c r="C82" s="448"/>
      <c r="D82" s="448"/>
      <c r="E82" s="448"/>
      <c r="F82" s="448"/>
      <c r="G82" s="448"/>
    </row>
    <row r="83" spans="2:7" ht="12.75">
      <c r="B83" s="11"/>
      <c r="C83" s="11"/>
      <c r="D83" s="11"/>
      <c r="E83" s="11"/>
      <c r="F83" s="11"/>
      <c r="G83" s="11"/>
    </row>
    <row r="84" spans="2:7" ht="15.75">
      <c r="B84" s="6" t="s">
        <v>20</v>
      </c>
      <c r="C84" s="11"/>
      <c r="D84" s="11"/>
      <c r="E84" s="11"/>
      <c r="F84" s="11"/>
      <c r="G84" s="104">
        <v>344.08</v>
      </c>
    </row>
    <row r="85" spans="2:7" ht="12.75">
      <c r="B85" s="6" t="s">
        <v>0</v>
      </c>
      <c r="C85" s="11"/>
      <c r="D85" s="11"/>
      <c r="E85" s="11"/>
      <c r="F85" s="11"/>
      <c r="G85" s="11"/>
    </row>
    <row r="86" spans="6:7" ht="12.75">
      <c r="F86" s="55"/>
      <c r="G86" s="47"/>
    </row>
    <row r="87" spans="2:7" ht="12.75">
      <c r="B87" s="23" t="s">
        <v>89</v>
      </c>
      <c r="C87" s="23" t="s">
        <v>88</v>
      </c>
      <c r="D87" s="451" t="s">
        <v>94</v>
      </c>
      <c r="E87" s="452"/>
      <c r="F87" s="23" t="s">
        <v>90</v>
      </c>
      <c r="G87" s="72"/>
    </row>
    <row r="88" spans="2:7" ht="12.75">
      <c r="B88" s="58"/>
      <c r="C88" s="86"/>
      <c r="D88" s="88"/>
      <c r="E88" s="88"/>
      <c r="F88" s="16"/>
      <c r="G88" s="175"/>
    </row>
    <row r="89" spans="2:7" ht="12.75">
      <c r="B89" s="58"/>
      <c r="C89" s="86"/>
      <c r="D89" s="88"/>
      <c r="E89" s="27"/>
      <c r="F89" s="186"/>
      <c r="G89" s="26"/>
    </row>
    <row r="90" spans="2:7" ht="12.75">
      <c r="B90" s="58"/>
      <c r="C90" s="86"/>
      <c r="D90" s="88"/>
      <c r="E90" s="27"/>
      <c r="F90" s="185"/>
      <c r="G90" s="175"/>
    </row>
    <row r="91" spans="2:7" ht="12.75">
      <c r="B91" s="58"/>
      <c r="C91" s="86"/>
      <c r="D91" s="88"/>
      <c r="E91" s="27"/>
      <c r="F91" s="185"/>
      <c r="G91" s="175"/>
    </row>
    <row r="92" spans="2:7" ht="12.75">
      <c r="B92" s="58"/>
      <c r="C92" s="86"/>
      <c r="D92" s="88"/>
      <c r="E92" s="27"/>
      <c r="F92" s="36"/>
      <c r="G92" s="175"/>
    </row>
    <row r="93" spans="2:7" ht="12.75">
      <c r="B93" s="58"/>
      <c r="C93" s="112"/>
      <c r="D93" s="183"/>
      <c r="E93" s="27"/>
      <c r="F93" s="35"/>
      <c r="G93" s="175"/>
    </row>
    <row r="94" spans="2:7" ht="12.75">
      <c r="B94" s="32"/>
      <c r="C94" s="86"/>
      <c r="D94" s="88"/>
      <c r="E94" s="27"/>
      <c r="F94" s="36"/>
      <c r="G94" s="26"/>
    </row>
    <row r="95" spans="2:7" ht="12.75">
      <c r="B95" s="32"/>
      <c r="C95" s="86"/>
      <c r="D95" s="88"/>
      <c r="E95" s="27"/>
      <c r="F95" s="35"/>
      <c r="G95" s="175"/>
    </row>
    <row r="96" spans="2:7" ht="12.75">
      <c r="B96" s="32"/>
      <c r="C96" s="33"/>
      <c r="D96" s="33"/>
      <c r="E96" s="27"/>
      <c r="F96" s="36"/>
      <c r="G96" s="26"/>
    </row>
    <row r="97" spans="2:7" ht="12.75">
      <c r="B97" s="32"/>
      <c r="C97" s="33"/>
      <c r="D97" s="33"/>
      <c r="E97" s="27"/>
      <c r="F97" s="35"/>
      <c r="G97" s="26"/>
    </row>
    <row r="98" spans="2:7" ht="12.75">
      <c r="B98" s="32"/>
      <c r="C98" s="33"/>
      <c r="D98" s="33"/>
      <c r="E98" s="27"/>
      <c r="F98" s="36"/>
      <c r="G98" s="26"/>
    </row>
    <row r="99" spans="2:7" ht="12.75">
      <c r="B99" s="32"/>
      <c r="C99" s="33"/>
      <c r="D99" s="33"/>
      <c r="E99" s="27"/>
      <c r="F99" s="36"/>
      <c r="G99" s="26"/>
    </row>
    <row r="100" spans="2:7" ht="12.75">
      <c r="B100" s="32"/>
      <c r="C100" s="33"/>
      <c r="D100" s="33"/>
      <c r="E100" s="27"/>
      <c r="F100" s="35"/>
      <c r="G100" s="26"/>
    </row>
    <row r="101" spans="2:7" ht="12.75">
      <c r="B101" s="32"/>
      <c r="C101" s="33"/>
      <c r="D101" s="33"/>
      <c r="E101" s="27"/>
      <c r="F101" s="36"/>
      <c r="G101" s="26"/>
    </row>
    <row r="102" spans="2:7" ht="12.75">
      <c r="B102" s="32"/>
      <c r="C102" s="33"/>
      <c r="D102" s="33"/>
      <c r="E102" s="27"/>
      <c r="F102" s="36"/>
      <c r="G102" s="26"/>
    </row>
    <row r="103" spans="2:7" ht="12.75">
      <c r="B103" s="32"/>
      <c r="C103" s="33"/>
      <c r="D103" s="33"/>
      <c r="E103" s="27"/>
      <c r="F103" s="36"/>
      <c r="G103" s="26"/>
    </row>
    <row r="104" spans="2:7" ht="12.75">
      <c r="B104" s="32"/>
      <c r="C104" s="33"/>
      <c r="D104" s="33"/>
      <c r="E104" s="27"/>
      <c r="F104" s="36"/>
      <c r="G104" s="26"/>
    </row>
    <row r="105" spans="2:7" ht="12.75">
      <c r="B105" s="32"/>
      <c r="C105" s="33"/>
      <c r="D105" s="33"/>
      <c r="E105" s="27"/>
      <c r="F105" s="36"/>
      <c r="G105" s="26"/>
    </row>
    <row r="106" spans="2:7" ht="12.75">
      <c r="B106" s="32"/>
      <c r="C106" s="33"/>
      <c r="D106" s="33"/>
      <c r="E106" s="27"/>
      <c r="F106" s="36"/>
      <c r="G106" s="26"/>
    </row>
    <row r="107" spans="2:7" ht="12.75">
      <c r="B107" s="32"/>
      <c r="C107" s="33"/>
      <c r="D107" s="33"/>
      <c r="E107" s="27"/>
      <c r="F107" s="36"/>
      <c r="G107" s="26"/>
    </row>
    <row r="108" spans="2:7" ht="12.75">
      <c r="B108" s="32"/>
      <c r="C108" s="33"/>
      <c r="D108" s="33"/>
      <c r="E108" s="27"/>
      <c r="F108" s="36"/>
      <c r="G108" s="26"/>
    </row>
    <row r="109" spans="2:7" ht="12.75">
      <c r="B109" s="32"/>
      <c r="C109" s="33"/>
      <c r="D109" s="33"/>
      <c r="E109" s="27"/>
      <c r="F109" s="36"/>
      <c r="G109" s="26"/>
    </row>
    <row r="110" spans="2:7" ht="12.75">
      <c r="B110" s="32"/>
      <c r="C110" s="33"/>
      <c r="D110" s="33"/>
      <c r="E110" s="27"/>
      <c r="F110" s="36"/>
      <c r="G110" s="26"/>
    </row>
    <row r="111" spans="2:7" ht="12.75">
      <c r="B111" s="32"/>
      <c r="C111" s="33"/>
      <c r="D111" s="33"/>
      <c r="E111" s="27"/>
      <c r="F111" s="36"/>
      <c r="G111" s="26"/>
    </row>
    <row r="112" spans="2:7" ht="12.75">
      <c r="B112" s="32"/>
      <c r="C112" s="33"/>
      <c r="D112" s="33"/>
      <c r="E112" s="27"/>
      <c r="F112" s="36"/>
      <c r="G112" s="26"/>
    </row>
    <row r="113" spans="2:7" ht="12.75">
      <c r="B113" s="32"/>
      <c r="C113" s="33"/>
      <c r="D113" s="33"/>
      <c r="E113" s="27"/>
      <c r="F113" s="36"/>
      <c r="G113" s="26"/>
    </row>
    <row r="114" spans="2:7" ht="12.75">
      <c r="B114" s="32"/>
      <c r="C114" s="33"/>
      <c r="D114" s="33"/>
      <c r="E114" s="27"/>
      <c r="F114" s="36"/>
      <c r="G114" s="26"/>
    </row>
    <row r="115" spans="2:7" ht="12.75">
      <c r="B115" s="32"/>
      <c r="C115" s="33"/>
      <c r="D115" s="33"/>
      <c r="E115" s="27"/>
      <c r="F115" s="36"/>
      <c r="G115" s="26"/>
    </row>
    <row r="116" spans="2:7" ht="12.75">
      <c r="B116" s="32"/>
      <c r="C116" s="33"/>
      <c r="D116" s="33"/>
      <c r="E116" s="27"/>
      <c r="F116" s="36"/>
      <c r="G116" s="26"/>
    </row>
    <row r="117" spans="2:7" ht="12.75">
      <c r="B117" s="32"/>
      <c r="C117" s="33"/>
      <c r="D117" s="33"/>
      <c r="E117" s="27"/>
      <c r="F117" s="36"/>
      <c r="G117" s="26"/>
    </row>
    <row r="118" spans="2:7" ht="12.75">
      <c r="B118" s="32"/>
      <c r="C118" s="33"/>
      <c r="D118" s="33"/>
      <c r="E118" s="27"/>
      <c r="F118" s="36"/>
      <c r="G118" s="26"/>
    </row>
    <row r="119" spans="2:7" ht="12.75">
      <c r="B119" s="32"/>
      <c r="C119" s="33"/>
      <c r="D119" s="33"/>
      <c r="E119" s="27"/>
      <c r="F119" s="36"/>
      <c r="G119" s="26"/>
    </row>
    <row r="120" spans="2:7" ht="12.75">
      <c r="B120" s="32"/>
      <c r="C120" s="33"/>
      <c r="D120" s="33"/>
      <c r="E120" s="27"/>
      <c r="F120" s="36"/>
      <c r="G120" s="26"/>
    </row>
    <row r="121" spans="2:7" ht="12.75">
      <c r="B121" s="32"/>
      <c r="C121" s="33"/>
      <c r="D121" s="33"/>
      <c r="E121" s="27"/>
      <c r="F121" s="36"/>
      <c r="G121" s="26"/>
    </row>
    <row r="122" spans="2:7" ht="12.75">
      <c r="B122" s="32"/>
      <c r="C122" s="33"/>
      <c r="D122" s="33"/>
      <c r="E122" s="27"/>
      <c r="F122" s="36"/>
      <c r="G122" s="26"/>
    </row>
    <row r="123" spans="2:7" ht="12.75">
      <c r="B123" s="32"/>
      <c r="C123" s="33"/>
      <c r="D123" s="33"/>
      <c r="E123" s="27"/>
      <c r="F123" s="36"/>
      <c r="G123" s="26"/>
    </row>
    <row r="124" spans="2:7" ht="12.75">
      <c r="B124" s="32"/>
      <c r="C124" s="33"/>
      <c r="D124" s="33"/>
      <c r="E124" s="27"/>
      <c r="F124" s="36"/>
      <c r="G124" s="26"/>
    </row>
    <row r="125" spans="2:7" ht="12.75">
      <c r="B125" s="32"/>
      <c r="C125" s="33"/>
      <c r="D125" s="33"/>
      <c r="E125" s="27"/>
      <c r="F125" s="36"/>
      <c r="G125" s="26"/>
    </row>
    <row r="126" spans="2:7" ht="12.75">
      <c r="B126" s="32"/>
      <c r="C126" s="33"/>
      <c r="D126" s="33"/>
      <c r="E126" s="27"/>
      <c r="F126" s="36"/>
      <c r="G126" s="26"/>
    </row>
    <row r="127" spans="2:7" ht="12.75">
      <c r="B127" s="32"/>
      <c r="C127" s="33"/>
      <c r="D127" s="33"/>
      <c r="E127" s="27"/>
      <c r="F127" s="36"/>
      <c r="G127" s="26"/>
    </row>
    <row r="128" spans="2:7" ht="12.75">
      <c r="B128" s="32"/>
      <c r="C128" s="33"/>
      <c r="D128" s="33"/>
      <c r="E128" s="27"/>
      <c r="F128" s="36"/>
      <c r="G128" s="26"/>
    </row>
    <row r="129" spans="2:7" ht="12.75">
      <c r="B129" s="32"/>
      <c r="C129" s="33"/>
      <c r="D129" s="33"/>
      <c r="E129" s="27"/>
      <c r="F129" s="36"/>
      <c r="G129" s="26"/>
    </row>
    <row r="130" spans="2:7" ht="12.75">
      <c r="B130" s="32"/>
      <c r="C130" s="33"/>
      <c r="D130" s="33"/>
      <c r="E130" s="27"/>
      <c r="F130" s="36"/>
      <c r="G130" s="26"/>
    </row>
    <row r="131" spans="2:7" ht="12.75">
      <c r="B131" s="32"/>
      <c r="C131" s="33"/>
      <c r="D131" s="33"/>
      <c r="E131" s="27"/>
      <c r="F131" s="36"/>
      <c r="G131" s="26"/>
    </row>
    <row r="132" spans="2:7" ht="12.75">
      <c r="B132" s="32"/>
      <c r="C132" s="33"/>
      <c r="D132" s="33"/>
      <c r="E132" s="27"/>
      <c r="F132" s="36"/>
      <c r="G132" s="26"/>
    </row>
    <row r="133" spans="2:7" ht="12.75">
      <c r="B133" s="32"/>
      <c r="C133" s="33"/>
      <c r="D133" s="33"/>
      <c r="E133" s="27"/>
      <c r="F133" s="36"/>
      <c r="G133" s="26"/>
    </row>
    <row r="134" spans="2:7" ht="12.75">
      <c r="B134" s="32"/>
      <c r="C134" s="33"/>
      <c r="D134" s="33"/>
      <c r="E134" s="27"/>
      <c r="F134" s="36"/>
      <c r="G134" s="26"/>
    </row>
    <row r="135" spans="2:7" ht="12.75">
      <c r="B135" s="32"/>
      <c r="C135" s="33"/>
      <c r="D135" s="33"/>
      <c r="E135" s="27"/>
      <c r="F135" s="36"/>
      <c r="G135" s="26"/>
    </row>
    <row r="136" spans="2:7" ht="12.75">
      <c r="B136" s="32"/>
      <c r="C136" s="33"/>
      <c r="D136" s="33"/>
      <c r="E136" s="27"/>
      <c r="F136" s="35"/>
      <c r="G136" s="26"/>
    </row>
    <row r="137" spans="2:7" ht="12.75">
      <c r="B137" s="32"/>
      <c r="C137" s="33"/>
      <c r="D137" s="33"/>
      <c r="E137" s="27"/>
      <c r="F137" s="36"/>
      <c r="G137" s="26"/>
    </row>
    <row r="138" spans="2:7" ht="15.75">
      <c r="B138" s="32"/>
      <c r="C138" s="33"/>
      <c r="D138" s="87"/>
      <c r="E138" s="24"/>
      <c r="F138" s="36"/>
      <c r="G138" s="105"/>
    </row>
    <row r="139" spans="2:7" ht="15.75">
      <c r="B139" s="32"/>
      <c r="C139" s="33"/>
      <c r="D139" s="33"/>
      <c r="E139" s="27"/>
      <c r="F139" s="36"/>
      <c r="G139" s="105"/>
    </row>
    <row r="140" spans="2:7" ht="15.75">
      <c r="B140" s="32"/>
      <c r="C140" s="33"/>
      <c r="D140" s="33"/>
      <c r="E140" s="27"/>
      <c r="F140" s="36"/>
      <c r="G140" s="105"/>
    </row>
    <row r="141" spans="2:7" ht="15.75">
      <c r="B141" s="63"/>
      <c r="C141" s="64"/>
      <c r="D141" s="64"/>
      <c r="E141" s="25"/>
      <c r="F141" s="35"/>
      <c r="G141" s="105"/>
    </row>
    <row r="142" spans="2:7" ht="15.75">
      <c r="B142" s="32"/>
      <c r="C142" s="33"/>
      <c r="D142" s="87"/>
      <c r="E142" s="24"/>
      <c r="F142" s="35"/>
      <c r="G142" s="101"/>
    </row>
    <row r="143" spans="2:7" ht="15.75">
      <c r="B143" s="32"/>
      <c r="C143" s="33"/>
      <c r="D143" s="33"/>
      <c r="E143" s="25"/>
      <c r="F143" s="35"/>
      <c r="G143" s="105"/>
    </row>
    <row r="144" spans="2:9" ht="15.75">
      <c r="B144" s="32"/>
      <c r="C144" s="33"/>
      <c r="D144" s="33"/>
      <c r="E144" s="25"/>
      <c r="F144" s="35"/>
      <c r="G144" s="105"/>
      <c r="H144" s="2" t="s">
        <v>227</v>
      </c>
      <c r="I144" s="2" t="s">
        <v>228</v>
      </c>
    </row>
    <row r="145" spans="2:9" ht="16.5" thickBot="1">
      <c r="B145" s="53"/>
      <c r="C145" s="54"/>
      <c r="D145" s="54"/>
      <c r="E145" s="28" t="s">
        <v>11</v>
      </c>
      <c r="F145" s="49"/>
      <c r="G145" s="106">
        <f>+G84-G93-G88</f>
        <v>344.08</v>
      </c>
      <c r="H145" s="187">
        <v>344.08</v>
      </c>
      <c r="I145" s="83">
        <f>+G145-H145</f>
        <v>0</v>
      </c>
    </row>
    <row r="146" spans="2:7" ht="13.5" thickTop="1">
      <c r="B146" s="56"/>
      <c r="C146" s="56"/>
      <c r="D146" s="56"/>
      <c r="E146" s="56"/>
      <c r="F146" s="56"/>
      <c r="G146" s="42"/>
    </row>
    <row r="147" spans="2:7" ht="12.75">
      <c r="B147" s="61"/>
      <c r="C147" s="61"/>
      <c r="D147" s="61"/>
      <c r="E147" s="48"/>
      <c r="F147" s="62"/>
      <c r="G147" s="62"/>
    </row>
    <row r="148" spans="2:7" ht="15" customHeight="1">
      <c r="B148" s="444" t="s">
        <v>4</v>
      </c>
      <c r="C148" s="444"/>
      <c r="D148" s="61" t="s">
        <v>22</v>
      </c>
      <c r="E148" s="48" t="s">
        <v>6</v>
      </c>
      <c r="F148" s="443" t="s">
        <v>100</v>
      </c>
      <c r="G148" s="443"/>
    </row>
    <row r="149" spans="2:8" ht="15" customHeight="1">
      <c r="B149" s="75"/>
      <c r="C149" s="76"/>
      <c r="D149" s="76"/>
      <c r="E149" s="48"/>
      <c r="F149" s="31"/>
      <c r="G149" s="77"/>
      <c r="H149" s="30"/>
    </row>
    <row r="150" spans="2:8" ht="15" customHeight="1">
      <c r="B150" s="75"/>
      <c r="C150" s="76"/>
      <c r="D150" s="76"/>
      <c r="E150" s="48"/>
      <c r="F150" s="31"/>
      <c r="G150" s="77"/>
      <c r="H150" s="30"/>
    </row>
    <row r="151" spans="2:9" ht="15" customHeight="1">
      <c r="B151" s="442"/>
      <c r="C151" s="442"/>
      <c r="D151" s="184"/>
      <c r="E151" s="60"/>
      <c r="F151" s="445"/>
      <c r="G151" s="445"/>
      <c r="I151" s="30"/>
    </row>
    <row r="152" spans="2:9" ht="15" customHeight="1">
      <c r="B152" s="447" t="str">
        <f>+B72</f>
        <v>C.P. FRANCISCO HERNÁNDEZ GONZÁLEZ</v>
      </c>
      <c r="C152" s="442"/>
      <c r="D152" s="184" t="s">
        <v>258</v>
      </c>
      <c r="E152" s="60" t="s">
        <v>58</v>
      </c>
      <c r="F152" s="445" t="s">
        <v>298</v>
      </c>
      <c r="G152" s="445"/>
      <c r="I152" s="30"/>
    </row>
    <row r="153" spans="2:7" ht="15" customHeight="1">
      <c r="B153" s="447" t="s">
        <v>5</v>
      </c>
      <c r="C153" s="447"/>
      <c r="D153" s="184" t="s">
        <v>260</v>
      </c>
      <c r="E153" s="446" t="s">
        <v>311</v>
      </c>
      <c r="F153" s="445" t="s">
        <v>102</v>
      </c>
      <c r="G153" s="445"/>
    </row>
    <row r="154" spans="2:8" ht="15" customHeight="1">
      <c r="B154" s="444"/>
      <c r="C154" s="444"/>
      <c r="D154" s="184" t="s">
        <v>7</v>
      </c>
      <c r="E154" s="446"/>
      <c r="F154" s="443"/>
      <c r="G154" s="443"/>
      <c r="H154" s="42"/>
    </row>
    <row r="155" spans="2:7" ht="12.75">
      <c r="B155" s="442"/>
      <c r="C155" s="442"/>
      <c r="D155" s="60"/>
      <c r="E155" s="59"/>
      <c r="F155" s="445"/>
      <c r="G155" s="445"/>
    </row>
    <row r="156" spans="2:7" ht="12.75">
      <c r="B156" s="61"/>
      <c r="C156" s="61"/>
      <c r="D156" s="61"/>
      <c r="E156" s="48"/>
      <c r="F156" s="62"/>
      <c r="G156" s="62"/>
    </row>
    <row r="157" spans="2:7" ht="23.25">
      <c r="B157" s="453">
        <v>2</v>
      </c>
      <c r="C157" s="453"/>
      <c r="D157" s="453"/>
      <c r="E157" s="453"/>
      <c r="F157" s="453"/>
      <c r="G157" s="453"/>
    </row>
    <row r="159" spans="2:7" ht="18">
      <c r="B159" s="449" t="s">
        <v>87</v>
      </c>
      <c r="C159" s="449"/>
      <c r="D159" s="449"/>
      <c r="E159" s="449"/>
      <c r="F159" s="449"/>
      <c r="G159" s="449"/>
    </row>
    <row r="160" spans="2:7" ht="12.75">
      <c r="B160" s="11"/>
      <c r="C160" s="11"/>
      <c r="D160" s="11"/>
      <c r="E160" s="11"/>
      <c r="F160" s="11"/>
      <c r="G160" s="11"/>
    </row>
    <row r="161" spans="2:7" ht="15.75">
      <c r="B161" s="450" t="s">
        <v>91</v>
      </c>
      <c r="C161" s="450"/>
      <c r="D161" s="450"/>
      <c r="E161" s="450"/>
      <c r="F161" s="450"/>
      <c r="G161" s="450"/>
    </row>
    <row r="162" spans="2:7" ht="15.75">
      <c r="B162" s="13"/>
      <c r="C162" s="13"/>
      <c r="D162" s="13"/>
      <c r="E162" s="13"/>
      <c r="F162" s="13"/>
      <c r="G162" s="13"/>
    </row>
    <row r="163" spans="2:7" ht="15.75">
      <c r="B163" s="448" t="str">
        <f>+B6</f>
        <v>  CONCILIACIÓN DEL 1o. AL 30 DE SEPTIEMBRE DE 2016</v>
      </c>
      <c r="C163" s="448"/>
      <c r="D163" s="448"/>
      <c r="E163" s="448"/>
      <c r="F163" s="448"/>
      <c r="G163" s="448"/>
    </row>
    <row r="164" spans="2:7" ht="15.75">
      <c r="B164" s="448" t="s">
        <v>246</v>
      </c>
      <c r="C164" s="448"/>
      <c r="D164" s="448"/>
      <c r="E164" s="448"/>
      <c r="F164" s="448"/>
      <c r="G164" s="448"/>
    </row>
    <row r="166" spans="2:7" ht="15.75">
      <c r="B166" s="6" t="s">
        <v>20</v>
      </c>
      <c r="G166" s="107">
        <v>15360.26</v>
      </c>
    </row>
    <row r="167" spans="2:7" ht="15">
      <c r="B167" s="6" t="s">
        <v>37</v>
      </c>
      <c r="C167" s="6"/>
      <c r="D167" s="6"/>
      <c r="G167" s="46"/>
    </row>
    <row r="168" ht="15">
      <c r="G168" s="46"/>
    </row>
    <row r="169" spans="2:7" ht="15">
      <c r="B169" s="23" t="s">
        <v>89</v>
      </c>
      <c r="C169" s="23"/>
      <c r="D169" s="451" t="s">
        <v>94</v>
      </c>
      <c r="E169" s="452"/>
      <c r="F169" s="23" t="s">
        <v>90</v>
      </c>
      <c r="G169" s="108"/>
    </row>
    <row r="170" spans="2:7" ht="15">
      <c r="B170" s="32"/>
      <c r="C170" s="33"/>
      <c r="D170" s="33"/>
      <c r="E170" s="34"/>
      <c r="F170" s="35"/>
      <c r="G170" s="109"/>
    </row>
    <row r="171" spans="2:7" ht="15">
      <c r="B171" s="32"/>
      <c r="C171" s="33"/>
      <c r="D171" s="33"/>
      <c r="E171" s="34"/>
      <c r="F171" s="35"/>
      <c r="G171" s="109"/>
    </row>
    <row r="172" spans="2:7" ht="15">
      <c r="B172" s="32"/>
      <c r="C172" s="33"/>
      <c r="D172" s="33"/>
      <c r="E172" s="34"/>
      <c r="F172" s="35"/>
      <c r="G172" s="102"/>
    </row>
    <row r="173" spans="2:7" ht="15">
      <c r="B173" s="32"/>
      <c r="C173" s="33"/>
      <c r="D173" s="33"/>
      <c r="E173" s="34"/>
      <c r="F173" s="35"/>
      <c r="G173" s="102"/>
    </row>
    <row r="174" spans="2:7" ht="15">
      <c r="B174" s="32"/>
      <c r="C174" s="33"/>
      <c r="D174" s="33"/>
      <c r="E174" s="34"/>
      <c r="F174" s="35"/>
      <c r="G174" s="102"/>
    </row>
    <row r="175" spans="2:7" ht="15">
      <c r="B175" s="32"/>
      <c r="C175" s="33"/>
      <c r="D175" s="33"/>
      <c r="E175" s="34"/>
      <c r="F175" s="35"/>
      <c r="G175" s="102"/>
    </row>
    <row r="176" spans="2:7" ht="15">
      <c r="B176" s="32"/>
      <c r="C176" s="33"/>
      <c r="D176" s="33"/>
      <c r="E176" s="34"/>
      <c r="F176" s="35"/>
      <c r="G176" s="102"/>
    </row>
    <row r="177" spans="2:7" ht="15">
      <c r="B177" s="32"/>
      <c r="C177" s="33"/>
      <c r="D177" s="33"/>
      <c r="E177" s="34"/>
      <c r="F177" s="35"/>
      <c r="G177" s="102"/>
    </row>
    <row r="178" spans="2:7" ht="15">
      <c r="B178" s="32"/>
      <c r="C178" s="33"/>
      <c r="D178" s="33"/>
      <c r="E178" s="34"/>
      <c r="F178" s="35"/>
      <c r="G178" s="102"/>
    </row>
    <row r="179" spans="2:7" ht="15">
      <c r="B179" s="32"/>
      <c r="C179" s="33"/>
      <c r="D179" s="33"/>
      <c r="E179" s="34"/>
      <c r="F179" s="35"/>
      <c r="G179" s="102"/>
    </row>
    <row r="180" spans="2:7" ht="15">
      <c r="B180" s="32"/>
      <c r="C180" s="33"/>
      <c r="D180" s="33"/>
      <c r="E180" s="45"/>
      <c r="F180" s="35"/>
      <c r="G180" s="102"/>
    </row>
    <row r="181" spans="2:7" ht="15">
      <c r="B181" s="32"/>
      <c r="C181" s="33"/>
      <c r="D181" s="33"/>
      <c r="E181" s="34"/>
      <c r="F181" s="36"/>
      <c r="G181" s="102"/>
    </row>
    <row r="182" spans="2:7" ht="15">
      <c r="B182" s="32"/>
      <c r="C182" s="33"/>
      <c r="D182" s="33"/>
      <c r="E182" s="34"/>
      <c r="F182" s="36"/>
      <c r="G182" s="102"/>
    </row>
    <row r="183" spans="2:7" ht="15">
      <c r="B183" s="32"/>
      <c r="C183" s="33"/>
      <c r="D183" s="33"/>
      <c r="E183" s="34"/>
      <c r="F183" s="36"/>
      <c r="G183" s="102"/>
    </row>
    <row r="184" spans="2:7" ht="15">
      <c r="B184" s="32"/>
      <c r="C184" s="33"/>
      <c r="D184" s="33"/>
      <c r="E184" s="34"/>
      <c r="F184" s="35"/>
      <c r="G184" s="102"/>
    </row>
    <row r="185" spans="2:7" ht="15">
      <c r="B185" s="32"/>
      <c r="C185" s="33"/>
      <c r="D185" s="33"/>
      <c r="E185" s="34"/>
      <c r="F185" s="35"/>
      <c r="G185" s="102"/>
    </row>
    <row r="186" spans="2:7" ht="15">
      <c r="B186" s="32"/>
      <c r="C186" s="33"/>
      <c r="D186" s="33"/>
      <c r="E186" s="34"/>
      <c r="F186" s="35"/>
      <c r="G186" s="102"/>
    </row>
    <row r="187" spans="2:7" ht="15">
      <c r="B187" s="32"/>
      <c r="C187" s="33"/>
      <c r="D187" s="33"/>
      <c r="E187" s="34"/>
      <c r="F187" s="35"/>
      <c r="G187" s="102"/>
    </row>
    <row r="188" spans="2:7" ht="15">
      <c r="B188" s="32"/>
      <c r="C188" s="33"/>
      <c r="D188" s="33"/>
      <c r="E188" s="34"/>
      <c r="F188" s="35"/>
      <c r="G188" s="102"/>
    </row>
    <row r="189" spans="2:7" ht="15">
      <c r="B189" s="32"/>
      <c r="C189" s="33"/>
      <c r="D189" s="33"/>
      <c r="E189" s="34"/>
      <c r="F189" s="35"/>
      <c r="G189" s="102"/>
    </row>
    <row r="190" spans="2:7" ht="15">
      <c r="B190" s="32"/>
      <c r="C190" s="33"/>
      <c r="D190" s="33"/>
      <c r="E190" s="34"/>
      <c r="F190" s="35"/>
      <c r="G190" s="102"/>
    </row>
    <row r="191" spans="2:7" ht="15">
      <c r="B191" s="32"/>
      <c r="C191" s="33"/>
      <c r="D191" s="33"/>
      <c r="E191" s="34"/>
      <c r="F191" s="35"/>
      <c r="G191" s="102"/>
    </row>
    <row r="192" spans="2:7" ht="15">
      <c r="B192" s="32"/>
      <c r="C192" s="33"/>
      <c r="D192" s="33"/>
      <c r="E192" s="34"/>
      <c r="F192" s="35"/>
      <c r="G192" s="102"/>
    </row>
    <row r="193" spans="2:7" ht="15">
      <c r="B193" s="32"/>
      <c r="C193" s="33"/>
      <c r="D193" s="33"/>
      <c r="E193" s="34"/>
      <c r="F193" s="35"/>
      <c r="G193" s="102"/>
    </row>
    <row r="194" spans="2:7" ht="15">
      <c r="B194" s="32"/>
      <c r="C194" s="33"/>
      <c r="D194" s="33"/>
      <c r="E194" s="34"/>
      <c r="F194" s="35"/>
      <c r="G194" s="102"/>
    </row>
    <row r="195" spans="2:7" ht="15">
      <c r="B195" s="32"/>
      <c r="C195" s="33"/>
      <c r="D195" s="33"/>
      <c r="E195" s="34"/>
      <c r="F195" s="35"/>
      <c r="G195" s="102"/>
    </row>
    <row r="196" spans="2:7" ht="15">
      <c r="B196" s="32"/>
      <c r="C196" s="33"/>
      <c r="D196" s="33"/>
      <c r="E196" s="34"/>
      <c r="F196" s="35"/>
      <c r="G196" s="102"/>
    </row>
    <row r="197" spans="2:7" ht="15">
      <c r="B197" s="32"/>
      <c r="C197" s="33"/>
      <c r="D197" s="33"/>
      <c r="E197" s="34"/>
      <c r="F197" s="35"/>
      <c r="G197" s="102"/>
    </row>
    <row r="198" spans="2:7" ht="15">
      <c r="B198" s="32"/>
      <c r="C198" s="33"/>
      <c r="D198" s="33"/>
      <c r="E198" s="34"/>
      <c r="F198" s="35"/>
      <c r="G198" s="102"/>
    </row>
    <row r="199" spans="2:7" ht="15">
      <c r="B199" s="32"/>
      <c r="C199" s="33"/>
      <c r="D199" s="33"/>
      <c r="E199" s="34"/>
      <c r="F199" s="35"/>
      <c r="G199" s="102"/>
    </row>
    <row r="200" spans="2:7" ht="15">
      <c r="B200" s="32"/>
      <c r="C200" s="33"/>
      <c r="D200" s="33"/>
      <c r="E200" s="34"/>
      <c r="F200" s="35"/>
      <c r="G200" s="109"/>
    </row>
    <row r="201" spans="2:7" ht="15">
      <c r="B201" s="32"/>
      <c r="C201" s="33"/>
      <c r="D201" s="33"/>
      <c r="E201" s="34"/>
      <c r="F201" s="35"/>
      <c r="G201" s="109"/>
    </row>
    <row r="202" spans="2:7" ht="15.75">
      <c r="B202" s="41"/>
      <c r="C202" s="37"/>
      <c r="D202" s="37"/>
      <c r="E202" s="29"/>
      <c r="F202" s="36"/>
      <c r="G202" s="101"/>
    </row>
    <row r="203" spans="2:7" ht="15">
      <c r="B203" s="32"/>
      <c r="C203" s="38"/>
      <c r="D203" s="38"/>
      <c r="E203" s="39"/>
      <c r="F203" s="40"/>
      <c r="G203" s="102"/>
    </row>
    <row r="204" spans="2:7" ht="15.75">
      <c r="B204" s="32"/>
      <c r="C204" s="33"/>
      <c r="D204" s="33"/>
      <c r="E204" s="27"/>
      <c r="F204" s="35"/>
      <c r="G204" s="105"/>
    </row>
    <row r="205" spans="2:7" ht="15.75">
      <c r="B205" s="32"/>
      <c r="C205" s="33"/>
      <c r="D205" s="33"/>
      <c r="E205" s="27"/>
      <c r="F205" s="35"/>
      <c r="G205" s="105"/>
    </row>
    <row r="206" spans="2:7" ht="15.75">
      <c r="B206" s="32"/>
      <c r="C206" s="33"/>
      <c r="D206" s="33"/>
      <c r="E206" s="27"/>
      <c r="F206" s="35"/>
      <c r="G206" s="105"/>
    </row>
    <row r="207" spans="2:7" ht="15.75">
      <c r="B207" s="32"/>
      <c r="C207" s="33"/>
      <c r="D207" s="33"/>
      <c r="E207" s="27"/>
      <c r="F207" s="36"/>
      <c r="G207" s="105"/>
    </row>
    <row r="208" spans="2:7" ht="15.75">
      <c r="B208" s="32"/>
      <c r="C208" s="33"/>
      <c r="D208" s="33"/>
      <c r="E208" s="27"/>
      <c r="F208" s="35"/>
      <c r="G208" s="105"/>
    </row>
    <row r="209" spans="2:7" ht="15.75">
      <c r="B209" s="32"/>
      <c r="C209" s="33"/>
      <c r="D209" s="33"/>
      <c r="E209" s="27"/>
      <c r="F209" s="36"/>
      <c r="G209" s="105"/>
    </row>
    <row r="210" spans="2:7" ht="15.75">
      <c r="B210" s="32"/>
      <c r="C210" s="33"/>
      <c r="D210" s="33"/>
      <c r="E210" s="27"/>
      <c r="F210" s="35"/>
      <c r="G210" s="105"/>
    </row>
    <row r="211" spans="2:7" ht="15.75">
      <c r="B211" s="32"/>
      <c r="C211" s="33"/>
      <c r="D211" s="33"/>
      <c r="E211" s="27"/>
      <c r="F211" s="35"/>
      <c r="G211" s="105"/>
    </row>
    <row r="212" spans="2:7" ht="15.75">
      <c r="B212" s="32"/>
      <c r="C212" s="33"/>
      <c r="D212" s="33"/>
      <c r="E212" s="27"/>
      <c r="F212" s="36"/>
      <c r="G212" s="101"/>
    </row>
    <row r="213" spans="2:7" ht="15.75">
      <c r="B213" s="32"/>
      <c r="C213" s="33"/>
      <c r="D213" s="87"/>
      <c r="E213" s="24" t="s">
        <v>38</v>
      </c>
      <c r="F213" s="35"/>
      <c r="G213" s="110">
        <f>SUM(F170:F211)</f>
        <v>0</v>
      </c>
    </row>
    <row r="214" spans="2:9" ht="15.75">
      <c r="B214" s="32"/>
      <c r="C214" s="33"/>
      <c r="D214" s="33"/>
      <c r="E214" s="25"/>
      <c r="F214" s="35"/>
      <c r="G214" s="105"/>
      <c r="H214" s="2" t="s">
        <v>227</v>
      </c>
      <c r="I214" s="2" t="s">
        <v>228</v>
      </c>
    </row>
    <row r="215" spans="2:9" ht="16.5" thickBot="1">
      <c r="B215" s="32"/>
      <c r="C215" s="33"/>
      <c r="D215" s="33"/>
      <c r="E215" s="25" t="s">
        <v>11</v>
      </c>
      <c r="F215" s="35"/>
      <c r="G215" s="111">
        <f>+G166+G213</f>
        <v>15360.26</v>
      </c>
      <c r="H215" s="187">
        <v>15650.26</v>
      </c>
      <c r="I215" s="83">
        <f>+G215-H215</f>
        <v>-290</v>
      </c>
    </row>
    <row r="216" spans="2:7" ht="13.5" thickTop="1">
      <c r="B216" s="53"/>
      <c r="C216" s="54"/>
      <c r="D216" s="54"/>
      <c r="E216" s="28"/>
      <c r="F216" s="49"/>
      <c r="G216" s="73"/>
    </row>
    <row r="217" spans="2:7" ht="12.75">
      <c r="B217" s="56"/>
      <c r="C217" s="56"/>
      <c r="D217" s="56"/>
      <c r="E217" s="56"/>
      <c r="F217" s="56"/>
      <c r="G217" s="56"/>
    </row>
    <row r="218" spans="2:7" ht="12.75">
      <c r="B218" s="61"/>
      <c r="C218" s="61"/>
      <c r="D218" s="61"/>
      <c r="E218" s="48"/>
      <c r="F218" s="62"/>
      <c r="G218" s="62"/>
    </row>
    <row r="219" spans="2:7" ht="12.75">
      <c r="B219" s="61"/>
      <c r="C219" s="61"/>
      <c r="D219" s="61"/>
      <c r="E219" s="48"/>
      <c r="F219" s="62"/>
      <c r="G219" s="62"/>
    </row>
    <row r="220" spans="2:7" ht="15" customHeight="1">
      <c r="B220" s="444" t="s">
        <v>4</v>
      </c>
      <c r="C220" s="444"/>
      <c r="D220" s="61" t="s">
        <v>22</v>
      </c>
      <c r="E220" s="48" t="s">
        <v>6</v>
      </c>
      <c r="F220" s="443" t="s">
        <v>100</v>
      </c>
      <c r="G220" s="443"/>
    </row>
    <row r="221" spans="2:8" ht="15" customHeight="1">
      <c r="B221" s="75"/>
      <c r="C221" s="76"/>
      <c r="D221" s="76"/>
      <c r="E221" s="48"/>
      <c r="F221" s="31"/>
      <c r="G221" s="77"/>
      <c r="H221" s="30"/>
    </row>
    <row r="222" spans="2:8" ht="15" customHeight="1">
      <c r="B222" s="75"/>
      <c r="C222" s="76"/>
      <c r="D222" s="76"/>
      <c r="E222" s="48"/>
      <c r="F222" s="31"/>
      <c r="G222" s="77"/>
      <c r="H222" s="30"/>
    </row>
    <row r="223" spans="2:9" ht="15" customHeight="1">
      <c r="B223" s="442"/>
      <c r="C223" s="442"/>
      <c r="D223" s="184"/>
      <c r="E223" s="60"/>
      <c r="F223" s="445"/>
      <c r="G223" s="445"/>
      <c r="I223" s="30"/>
    </row>
    <row r="224" spans="2:9" ht="15" customHeight="1">
      <c r="B224" s="442" t="str">
        <f>+B152</f>
        <v>C.P. FRANCISCO HERNÁNDEZ GONZÁLEZ</v>
      </c>
      <c r="C224" s="442"/>
      <c r="D224" s="184" t="s">
        <v>258</v>
      </c>
      <c r="E224" s="60" t="s">
        <v>58</v>
      </c>
      <c r="F224" s="445" t="s">
        <v>298</v>
      </c>
      <c r="G224" s="445"/>
      <c r="I224" s="30"/>
    </row>
    <row r="225" spans="2:7" ht="15" customHeight="1">
      <c r="B225" s="447" t="s">
        <v>5</v>
      </c>
      <c r="C225" s="447"/>
      <c r="D225" s="184" t="s">
        <v>260</v>
      </c>
      <c r="E225" s="446" t="s">
        <v>311</v>
      </c>
      <c r="F225" s="445" t="s">
        <v>102</v>
      </c>
      <c r="G225" s="445"/>
    </row>
    <row r="226" spans="2:8" ht="15" customHeight="1">
      <c r="B226" s="444"/>
      <c r="C226" s="444"/>
      <c r="D226" s="184" t="s">
        <v>7</v>
      </c>
      <c r="E226" s="446"/>
      <c r="F226" s="443"/>
      <c r="G226" s="443"/>
      <c r="H226" s="42"/>
    </row>
    <row r="227" spans="2:7" ht="12.75">
      <c r="B227" s="61"/>
      <c r="C227" s="61"/>
      <c r="D227" s="61"/>
      <c r="E227" s="48"/>
      <c r="F227" s="62"/>
      <c r="G227" s="62"/>
    </row>
    <row r="228" spans="2:7" ht="12.75">
      <c r="B228" s="444"/>
      <c r="C228" s="444"/>
      <c r="D228" s="61"/>
      <c r="E228" s="48"/>
      <c r="F228" s="443"/>
      <c r="G228" s="443"/>
    </row>
    <row r="229" spans="2:7" ht="12.75">
      <c r="B229" s="61"/>
      <c r="C229" s="61"/>
      <c r="D229" s="61"/>
      <c r="E229" s="48"/>
      <c r="F229" s="62"/>
      <c r="G229" s="62"/>
    </row>
    <row r="230" spans="2:7" ht="12.75">
      <c r="B230" s="61"/>
      <c r="C230" s="61"/>
      <c r="D230" s="61"/>
      <c r="E230" s="48"/>
      <c r="F230" s="62"/>
      <c r="G230" s="62"/>
    </row>
    <row r="231" spans="2:7" ht="12.75">
      <c r="B231" s="61"/>
      <c r="C231" s="61"/>
      <c r="D231" s="61"/>
      <c r="E231" s="48"/>
      <c r="F231" s="62"/>
      <c r="G231" s="62"/>
    </row>
    <row r="232" spans="2:7" ht="23.25">
      <c r="B232" s="453">
        <v>3</v>
      </c>
      <c r="C232" s="453"/>
      <c r="D232" s="453"/>
      <c r="E232" s="453"/>
      <c r="F232" s="453"/>
      <c r="G232" s="453"/>
    </row>
  </sheetData>
  <sheetProtection/>
  <mergeCells count="55">
    <mergeCell ref="B75:G75"/>
    <mergeCell ref="B154:C154"/>
    <mergeCell ref="B82:G82"/>
    <mergeCell ref="B161:G161"/>
    <mergeCell ref="B228:C228"/>
    <mergeCell ref="F228:G228"/>
    <mergeCell ref="F155:G155"/>
    <mergeCell ref="B152:C152"/>
    <mergeCell ref="B164:G164"/>
    <mergeCell ref="B155:C155"/>
    <mergeCell ref="B232:G232"/>
    <mergeCell ref="B223:C223"/>
    <mergeCell ref="B225:C225"/>
    <mergeCell ref="F225:G225"/>
    <mergeCell ref="F223:G223"/>
    <mergeCell ref="B224:C224"/>
    <mergeCell ref="F224:G224"/>
    <mergeCell ref="E225:E226"/>
    <mergeCell ref="D12:E12"/>
    <mergeCell ref="D87:E87"/>
    <mergeCell ref="B79:G79"/>
    <mergeCell ref="B157:G157"/>
    <mergeCell ref="D169:E169"/>
    <mergeCell ref="B220:C220"/>
    <mergeCell ref="B163:G163"/>
    <mergeCell ref="F220:G220"/>
    <mergeCell ref="B159:G159"/>
    <mergeCell ref="B153:C153"/>
    <mergeCell ref="B2:G2"/>
    <mergeCell ref="B4:G4"/>
    <mergeCell ref="B6:G6"/>
    <mergeCell ref="B7:G7"/>
    <mergeCell ref="B151:C151"/>
    <mergeCell ref="B74:C74"/>
    <mergeCell ref="F71:G71"/>
    <mergeCell ref="B72:C72"/>
    <mergeCell ref="F72:G72"/>
    <mergeCell ref="F148:G148"/>
    <mergeCell ref="B81:G81"/>
    <mergeCell ref="F154:G154"/>
    <mergeCell ref="F151:G151"/>
    <mergeCell ref="B77:G77"/>
    <mergeCell ref="F152:G152"/>
    <mergeCell ref="E153:E154"/>
    <mergeCell ref="F153:G153"/>
    <mergeCell ref="B71:C71"/>
    <mergeCell ref="F74:G74"/>
    <mergeCell ref="B226:C226"/>
    <mergeCell ref="F226:G226"/>
    <mergeCell ref="B68:C68"/>
    <mergeCell ref="F68:G68"/>
    <mergeCell ref="F73:G73"/>
    <mergeCell ref="E73:E74"/>
    <mergeCell ref="B73:C73"/>
    <mergeCell ref="B148:C148"/>
  </mergeCells>
  <printOptions horizontalCentered="1"/>
  <pageMargins left="0" right="0" top="0" bottom="0" header="0" footer="0"/>
  <pageSetup horizontalDpi="600" verticalDpi="600" orientation="portrait" scale="70" r:id="rId2"/>
  <rowBreaks count="3" manualBreakCount="3">
    <brk id="75" min="1" max="6" man="1"/>
    <brk id="157" min="1" max="6" man="1"/>
    <brk id="232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2"/>
  <sheetViews>
    <sheetView zoomScale="80" zoomScaleNormal="80" zoomScalePageLayoutView="0" workbookViewId="0" topLeftCell="B1">
      <selection activeCell="B6" sqref="B6:F6"/>
    </sheetView>
  </sheetViews>
  <sheetFormatPr defaultColWidth="11.421875" defaultRowHeight="12.75"/>
  <cols>
    <col min="1" max="1" width="1.57421875" style="17" hidden="1" customWidth="1"/>
    <col min="2" max="2" width="49.7109375" style="17" customWidth="1"/>
    <col min="3" max="3" width="20.421875" style="17" customWidth="1"/>
    <col min="4" max="4" width="1.57421875" style="42" customWidth="1"/>
    <col min="5" max="5" width="40.00390625" style="17" customWidth="1"/>
    <col min="6" max="6" width="24.57421875" style="17" customWidth="1"/>
    <col min="7" max="7" width="2.140625" style="17" customWidth="1"/>
    <col min="8" max="8" width="11.421875" style="17" customWidth="1"/>
    <col min="9" max="16384" width="11.421875" style="17" customWidth="1"/>
  </cols>
  <sheetData>
    <row r="1" spans="1:7" ht="12.75">
      <c r="A1" s="113"/>
      <c r="B1" s="338"/>
      <c r="C1" s="339"/>
      <c r="D1" s="339"/>
      <c r="E1" s="339"/>
      <c r="F1" s="339"/>
      <c r="G1" s="340"/>
    </row>
    <row r="2" spans="1:7" ht="20.25">
      <c r="A2" s="113"/>
      <c r="B2" s="478" t="s">
        <v>87</v>
      </c>
      <c r="C2" s="479"/>
      <c r="D2" s="479"/>
      <c r="E2" s="479"/>
      <c r="F2" s="479"/>
      <c r="G2" s="116"/>
    </row>
    <row r="3" spans="1:7" ht="18">
      <c r="A3" s="113"/>
      <c r="B3" s="480" t="s">
        <v>91</v>
      </c>
      <c r="C3" s="481"/>
      <c r="D3" s="481"/>
      <c r="E3" s="481"/>
      <c r="F3" s="481"/>
      <c r="G3" s="116"/>
    </row>
    <row r="4" spans="1:7" ht="18">
      <c r="A4" s="113"/>
      <c r="B4" s="431"/>
      <c r="C4" s="432"/>
      <c r="D4" s="432"/>
      <c r="E4" s="432"/>
      <c r="F4" s="432"/>
      <c r="G4" s="116"/>
    </row>
    <row r="5" spans="1:7" ht="13.5" customHeight="1">
      <c r="A5" s="117"/>
      <c r="B5" s="270"/>
      <c r="C5" s="118"/>
      <c r="D5" s="118"/>
      <c r="E5" s="118"/>
      <c r="F5" s="119"/>
      <c r="G5" s="116"/>
    </row>
    <row r="6" spans="1:7" ht="15.75">
      <c r="A6" s="113"/>
      <c r="B6" s="512" t="s">
        <v>328</v>
      </c>
      <c r="C6" s="483"/>
      <c r="D6" s="483"/>
      <c r="E6" s="483"/>
      <c r="F6" s="483"/>
      <c r="G6" s="116"/>
    </row>
    <row r="7" spans="1:7" ht="6" customHeight="1">
      <c r="A7" s="113"/>
      <c r="B7" s="113"/>
      <c r="C7" s="115"/>
      <c r="D7" s="115"/>
      <c r="E7" s="115"/>
      <c r="F7" s="115"/>
      <c r="G7" s="116"/>
    </row>
    <row r="8" spans="1:7" ht="15">
      <c r="A8" s="113"/>
      <c r="B8" s="513" t="s">
        <v>39</v>
      </c>
      <c r="C8" s="514"/>
      <c r="D8" s="115"/>
      <c r="E8" s="514" t="s">
        <v>42</v>
      </c>
      <c r="F8" s="514"/>
      <c r="G8" s="116"/>
    </row>
    <row r="9" spans="1:7" ht="12.75">
      <c r="A9" s="113"/>
      <c r="B9" s="113"/>
      <c r="C9" s="115"/>
      <c r="D9" s="115"/>
      <c r="E9" s="115"/>
      <c r="F9" s="115"/>
      <c r="G9" s="116"/>
    </row>
    <row r="10" spans="1:7" ht="12.75">
      <c r="A10" s="113"/>
      <c r="B10" s="113" t="s">
        <v>40</v>
      </c>
      <c r="C10" s="115"/>
      <c r="D10" s="115"/>
      <c r="E10" s="120" t="s">
        <v>40</v>
      </c>
      <c r="F10" s="115"/>
      <c r="G10" s="116"/>
    </row>
    <row r="11" spans="1:7" ht="6" customHeight="1">
      <c r="A11" s="113"/>
      <c r="B11" s="113"/>
      <c r="C11" s="115"/>
      <c r="D11" s="115"/>
      <c r="E11" s="120"/>
      <c r="F11" s="115"/>
      <c r="G11" s="116"/>
    </row>
    <row r="12" spans="1:7" ht="12.75">
      <c r="A12" s="121"/>
      <c r="B12" s="271" t="s">
        <v>106</v>
      </c>
      <c r="C12" s="318">
        <v>219509.09</v>
      </c>
      <c r="D12" s="122"/>
      <c r="E12" s="317" t="s">
        <v>112</v>
      </c>
      <c r="F12" s="318">
        <v>9936343.41</v>
      </c>
      <c r="G12" s="116"/>
    </row>
    <row r="13" spans="1:7" ht="12.75">
      <c r="A13" s="121"/>
      <c r="B13" s="271" t="s">
        <v>255</v>
      </c>
      <c r="C13" s="318">
        <v>67349810.57</v>
      </c>
      <c r="D13" s="122"/>
      <c r="E13" s="317" t="s">
        <v>267</v>
      </c>
      <c r="F13" s="318">
        <v>8596779.13</v>
      </c>
      <c r="G13" s="116"/>
    </row>
    <row r="14" spans="1:7" ht="12.75">
      <c r="A14" s="121"/>
      <c r="B14" s="341" t="s">
        <v>223</v>
      </c>
      <c r="C14" s="320">
        <v>0</v>
      </c>
      <c r="D14" s="122"/>
      <c r="E14" s="319" t="s">
        <v>113</v>
      </c>
      <c r="F14" s="320">
        <v>1238873.49</v>
      </c>
      <c r="G14" s="116"/>
    </row>
    <row r="15" spans="1:7" ht="12.75">
      <c r="A15" s="121"/>
      <c r="B15" s="342"/>
      <c r="C15" s="316"/>
      <c r="D15" s="122"/>
      <c r="E15" s="315"/>
      <c r="F15" s="316"/>
      <c r="G15" s="116"/>
    </row>
    <row r="16" spans="1:7" ht="12.75">
      <c r="A16" s="121"/>
      <c r="B16" s="272"/>
      <c r="C16" s="140"/>
      <c r="D16" s="122"/>
      <c r="E16" s="124"/>
      <c r="F16" s="140"/>
      <c r="G16" s="116"/>
    </row>
    <row r="17" spans="1:7" ht="12.75">
      <c r="A17" s="113"/>
      <c r="B17" s="113" t="s">
        <v>110</v>
      </c>
      <c r="C17" s="123">
        <v>67569319.66</v>
      </c>
      <c r="D17" s="123"/>
      <c r="E17" s="123" t="s">
        <v>111</v>
      </c>
      <c r="F17" s="123">
        <v>19771996.029999997</v>
      </c>
      <c r="G17" s="116"/>
    </row>
    <row r="18" spans="1:7" ht="12.75">
      <c r="A18" s="113"/>
      <c r="B18" s="113"/>
      <c r="C18" s="122"/>
      <c r="D18" s="122"/>
      <c r="E18" s="122"/>
      <c r="F18" s="122"/>
      <c r="G18" s="116"/>
    </row>
    <row r="19" spans="1:7" ht="12.75">
      <c r="A19" s="113"/>
      <c r="B19" s="113" t="s">
        <v>12</v>
      </c>
      <c r="C19" s="122"/>
      <c r="D19" s="122"/>
      <c r="E19" s="123"/>
      <c r="F19" s="122"/>
      <c r="G19" s="116"/>
    </row>
    <row r="20" spans="1:7" ht="6.75" customHeight="1">
      <c r="A20" s="113"/>
      <c r="B20" s="113"/>
      <c r="C20" s="122"/>
      <c r="D20" s="122"/>
      <c r="E20" s="122"/>
      <c r="F20" s="122"/>
      <c r="G20" s="116"/>
    </row>
    <row r="21" spans="1:7" ht="12.75">
      <c r="A21" s="121"/>
      <c r="B21" s="271" t="s">
        <v>107</v>
      </c>
      <c r="C21" s="318"/>
      <c r="D21" s="122"/>
      <c r="E21" s="123" t="s">
        <v>45</v>
      </c>
      <c r="F21" s="123">
        <v>19771996.029999997</v>
      </c>
      <c r="G21" s="116"/>
    </row>
    <row r="22" spans="1:7" ht="12.75">
      <c r="A22" s="121"/>
      <c r="B22" s="271" t="s">
        <v>308</v>
      </c>
      <c r="C22" s="318">
        <v>146501616.67</v>
      </c>
      <c r="D22" s="122"/>
      <c r="E22" s="124"/>
      <c r="F22" s="124"/>
      <c r="G22" s="116"/>
    </row>
    <row r="23" spans="1:7" ht="12.75">
      <c r="A23" s="121"/>
      <c r="B23" s="271" t="s">
        <v>108</v>
      </c>
      <c r="C23" s="318">
        <v>39796895.09</v>
      </c>
      <c r="D23" s="122"/>
      <c r="E23" s="124" t="s">
        <v>43</v>
      </c>
      <c r="F23" s="124"/>
      <c r="G23" s="116"/>
    </row>
    <row r="24" spans="1:7" ht="12.75">
      <c r="A24" s="121"/>
      <c r="B24" s="271" t="s">
        <v>307</v>
      </c>
      <c r="C24" s="318">
        <v>1980378.41</v>
      </c>
      <c r="D24" s="122"/>
      <c r="E24" s="124" t="s">
        <v>43</v>
      </c>
      <c r="F24" s="124"/>
      <c r="G24" s="116"/>
    </row>
    <row r="25" spans="1:7" ht="12.75">
      <c r="A25" s="121"/>
      <c r="B25" s="271" t="s">
        <v>297</v>
      </c>
      <c r="C25" s="321">
        <v>-78769369.95000006</v>
      </c>
      <c r="D25" s="122"/>
      <c r="E25" s="125"/>
      <c r="F25" s="126"/>
      <c r="G25" s="116"/>
    </row>
    <row r="26" spans="1:7" ht="12.75">
      <c r="A26" s="121"/>
      <c r="B26" s="342"/>
      <c r="C26" s="316"/>
      <c r="D26" s="122"/>
      <c r="E26" s="124"/>
      <c r="F26" s="127"/>
      <c r="G26" s="116"/>
    </row>
    <row r="27" spans="1:7" ht="12.75">
      <c r="A27" s="121"/>
      <c r="B27" s="113" t="s">
        <v>249</v>
      </c>
      <c r="C27" s="123">
        <v>109509520.21999992</v>
      </c>
      <c r="D27" s="122"/>
      <c r="E27" s="124"/>
      <c r="F27" s="127"/>
      <c r="G27" s="116"/>
    </row>
    <row r="28" spans="1:7" ht="15.75">
      <c r="A28" s="113"/>
      <c r="B28" s="121"/>
      <c r="C28" s="122"/>
      <c r="D28" s="123"/>
      <c r="E28" s="515" t="s">
        <v>114</v>
      </c>
      <c r="F28" s="515"/>
      <c r="G28" s="116"/>
    </row>
    <row r="29" spans="1:7" ht="15.75">
      <c r="A29" s="113"/>
      <c r="B29" s="121"/>
      <c r="C29" s="122"/>
      <c r="D29" s="123"/>
      <c r="E29" s="437"/>
      <c r="F29" s="437"/>
      <c r="G29" s="116"/>
    </row>
    <row r="30" spans="1:7" ht="15.75">
      <c r="A30" s="113"/>
      <c r="B30" s="113" t="s">
        <v>109</v>
      </c>
      <c r="C30" s="123">
        <v>109509520.21999992</v>
      </c>
      <c r="D30" s="123"/>
      <c r="E30" s="437"/>
      <c r="F30" s="437"/>
      <c r="G30" s="116"/>
    </row>
    <row r="31" spans="1:7" ht="14.25" customHeight="1">
      <c r="A31" s="113"/>
      <c r="B31" s="113"/>
      <c r="C31" s="122"/>
      <c r="D31" s="122"/>
      <c r="E31" s="122"/>
      <c r="F31" s="122"/>
      <c r="G31" s="116"/>
    </row>
    <row r="32" spans="1:7" ht="12.75">
      <c r="A32" s="113"/>
      <c r="B32" s="113"/>
      <c r="C32" s="122"/>
      <c r="D32" s="122"/>
      <c r="E32" s="509" t="s">
        <v>115</v>
      </c>
      <c r="F32" s="509"/>
      <c r="G32" s="116"/>
    </row>
    <row r="33" spans="1:7" ht="6" customHeight="1">
      <c r="A33" s="113"/>
      <c r="B33" s="113"/>
      <c r="C33" s="122"/>
      <c r="D33" s="122"/>
      <c r="E33" s="123"/>
      <c r="F33" s="122"/>
      <c r="G33" s="116"/>
    </row>
    <row r="34" spans="1:7" ht="12.75">
      <c r="A34" s="113"/>
      <c r="B34" s="343"/>
      <c r="C34" s="141"/>
      <c r="D34" s="122"/>
      <c r="E34" s="123"/>
      <c r="F34" s="122"/>
      <c r="G34" s="116"/>
    </row>
    <row r="35" spans="1:7" ht="12.75">
      <c r="A35" s="113"/>
      <c r="B35" s="121"/>
      <c r="C35" s="122"/>
      <c r="D35" s="122"/>
      <c r="E35" s="122"/>
      <c r="F35" s="122"/>
      <c r="G35" s="116"/>
    </row>
    <row r="36" spans="1:7" ht="12.75">
      <c r="A36" s="121"/>
      <c r="B36" s="343"/>
      <c r="C36" s="141"/>
      <c r="D36" s="122"/>
      <c r="E36" s="322" t="s">
        <v>312</v>
      </c>
      <c r="F36" s="323">
        <v>171581451.6</v>
      </c>
      <c r="G36" s="116"/>
    </row>
    <row r="37" spans="1:7" ht="12.75">
      <c r="A37" s="121"/>
      <c r="B37" s="121"/>
      <c r="C37" s="122"/>
      <c r="D37" s="122"/>
      <c r="E37" s="315"/>
      <c r="F37" s="316"/>
      <c r="G37" s="344"/>
    </row>
    <row r="38" spans="1:7" ht="12.75">
      <c r="A38" s="121"/>
      <c r="B38" s="121"/>
      <c r="C38" s="122"/>
      <c r="D38" s="122"/>
      <c r="E38" s="129"/>
      <c r="F38" s="129"/>
      <c r="G38" s="116"/>
    </row>
    <row r="39" spans="1:7" ht="12.75">
      <c r="A39" s="121"/>
      <c r="B39" s="121"/>
      <c r="C39" s="122"/>
      <c r="D39" s="122"/>
      <c r="E39" s="123" t="s">
        <v>299</v>
      </c>
      <c r="F39" s="324">
        <v>171581451.6</v>
      </c>
      <c r="G39" s="116"/>
    </row>
    <row r="40" spans="1:7" ht="12.75">
      <c r="A40" s="121"/>
      <c r="B40" s="121"/>
      <c r="C40" s="122"/>
      <c r="D40" s="122"/>
      <c r="E40" s="124"/>
      <c r="F40" s="130"/>
      <c r="G40" s="116"/>
    </row>
    <row r="41" spans="1:7" ht="12.75">
      <c r="A41" s="121"/>
      <c r="B41" s="121"/>
      <c r="C41" s="122"/>
      <c r="D41" s="122"/>
      <c r="E41" s="322" t="s">
        <v>315</v>
      </c>
      <c r="F41" s="325">
        <v>16692798.23</v>
      </c>
      <c r="G41" s="116"/>
    </row>
    <row r="42" spans="1:9" ht="12.75">
      <c r="A42" s="113"/>
      <c r="B42" s="113"/>
      <c r="C42" s="122"/>
      <c r="D42" s="122"/>
      <c r="E42" s="319" t="s">
        <v>313</v>
      </c>
      <c r="F42" s="326">
        <v>-78769369.95</v>
      </c>
      <c r="G42" s="116"/>
      <c r="H42" s="256"/>
      <c r="I42" s="256"/>
    </row>
    <row r="43" spans="1:9" ht="12.75">
      <c r="A43" s="113"/>
      <c r="B43" s="113"/>
      <c r="C43" s="122"/>
      <c r="D43" s="122"/>
      <c r="E43" s="319" t="s">
        <v>314</v>
      </c>
      <c r="F43" s="326">
        <v>811807.64</v>
      </c>
      <c r="G43" s="116"/>
      <c r="H43" s="256"/>
      <c r="I43" s="256"/>
    </row>
    <row r="44" spans="1:7" ht="12.75">
      <c r="A44" s="113"/>
      <c r="B44" s="113"/>
      <c r="C44" s="122"/>
      <c r="D44" s="122"/>
      <c r="E44" s="315"/>
      <c r="F44" s="327"/>
      <c r="G44" s="116"/>
    </row>
    <row r="45" spans="1:7" ht="12.75">
      <c r="A45" s="113"/>
      <c r="B45" s="113"/>
      <c r="C45" s="122"/>
      <c r="D45" s="122"/>
      <c r="E45" s="129" t="s">
        <v>116</v>
      </c>
      <c r="F45" s="328"/>
      <c r="G45" s="116"/>
    </row>
    <row r="46" spans="1:7" ht="12.75">
      <c r="A46" s="113"/>
      <c r="B46" s="113"/>
      <c r="C46" s="122"/>
      <c r="D46" s="122"/>
      <c r="E46" s="123" t="s">
        <v>44</v>
      </c>
      <c r="F46" s="329">
        <v>-61264764.08</v>
      </c>
      <c r="G46" s="116"/>
    </row>
    <row r="47" spans="1:7" ht="12.75">
      <c r="A47" s="113"/>
      <c r="B47" s="113"/>
      <c r="C47" s="122"/>
      <c r="D47" s="122"/>
      <c r="E47" s="124"/>
      <c r="F47" s="328"/>
      <c r="G47" s="116"/>
    </row>
    <row r="48" spans="1:7" ht="12.75">
      <c r="A48" s="113"/>
      <c r="B48" s="113"/>
      <c r="C48" s="122"/>
      <c r="D48" s="122"/>
      <c r="E48" s="122"/>
      <c r="F48" s="328"/>
      <c r="G48" s="116"/>
    </row>
    <row r="49" spans="1:7" ht="12.75">
      <c r="A49" s="113"/>
      <c r="B49" s="113"/>
      <c r="C49" s="122"/>
      <c r="D49" s="122"/>
      <c r="E49" s="322" t="s">
        <v>117</v>
      </c>
      <c r="F49" s="325">
        <v>46990156.33000001</v>
      </c>
      <c r="G49" s="116"/>
    </row>
    <row r="50" spans="1:7" ht="12.75">
      <c r="A50" s="113"/>
      <c r="B50" s="113"/>
      <c r="C50" s="122"/>
      <c r="D50" s="122"/>
      <c r="E50" s="315"/>
      <c r="F50" s="327"/>
      <c r="G50" s="116"/>
    </row>
    <row r="51" spans="1:7" ht="12.75">
      <c r="A51" s="113"/>
      <c r="B51" s="113"/>
      <c r="C51" s="122"/>
      <c r="D51" s="122"/>
      <c r="E51" s="124"/>
      <c r="F51" s="328"/>
      <c r="G51" s="116"/>
    </row>
    <row r="52" spans="1:7" ht="12.75">
      <c r="A52" s="113"/>
      <c r="B52" s="113"/>
      <c r="C52" s="122"/>
      <c r="D52" s="122"/>
      <c r="E52" s="123" t="s">
        <v>118</v>
      </c>
      <c r="F52" s="330">
        <v>157306843.85000002</v>
      </c>
      <c r="G52" s="116"/>
    </row>
    <row r="53" spans="1:7" ht="12.75">
      <c r="A53" s="113"/>
      <c r="B53" s="113"/>
      <c r="C53" s="122"/>
      <c r="D53" s="122"/>
      <c r="E53" s="123"/>
      <c r="F53" s="331"/>
      <c r="G53" s="116"/>
    </row>
    <row r="54" spans="1:7" ht="13.5" thickBot="1">
      <c r="A54" s="113"/>
      <c r="B54" s="113" t="s">
        <v>41</v>
      </c>
      <c r="C54" s="131">
        <v>177078839.87999994</v>
      </c>
      <c r="D54" s="123"/>
      <c r="E54" s="123" t="s">
        <v>119</v>
      </c>
      <c r="F54" s="332">
        <v>177078839.88000003</v>
      </c>
      <c r="G54" s="116"/>
    </row>
    <row r="55" spans="1:7" ht="13.5" thickTop="1">
      <c r="A55" s="113"/>
      <c r="B55" s="258" t="s">
        <v>10</v>
      </c>
      <c r="C55" s="115"/>
      <c r="D55" s="115"/>
      <c r="E55" s="115"/>
      <c r="F55" s="331"/>
      <c r="G55" s="116"/>
    </row>
    <row r="56" spans="1:7" ht="6.75" customHeight="1">
      <c r="A56" s="113"/>
      <c r="B56" s="113"/>
      <c r="C56" s="115"/>
      <c r="D56" s="115"/>
      <c r="E56" s="115"/>
      <c r="F56" s="331"/>
      <c r="G56" s="116"/>
    </row>
    <row r="57" spans="1:7" ht="12.75">
      <c r="A57" s="113"/>
      <c r="B57" s="345" t="s">
        <v>187</v>
      </c>
      <c r="C57" s="132"/>
      <c r="D57" s="133"/>
      <c r="E57" s="314"/>
      <c r="F57" s="333">
        <v>234531976</v>
      </c>
      <c r="G57" s="116"/>
    </row>
    <row r="58" spans="1:7" s="43" customFormat="1" ht="12.75">
      <c r="A58" s="136"/>
      <c r="B58" s="345" t="s">
        <v>348</v>
      </c>
      <c r="C58" s="289"/>
      <c r="D58" s="133"/>
      <c r="E58" s="134"/>
      <c r="F58" s="135">
        <v>30000000</v>
      </c>
      <c r="G58" s="347"/>
    </row>
    <row r="59" spans="1:7" s="43" customFormat="1" ht="12.75">
      <c r="A59" s="136"/>
      <c r="B59" s="345" t="s">
        <v>294</v>
      </c>
      <c r="C59" s="289"/>
      <c r="D59" s="133"/>
      <c r="E59" s="134">
        <v>68191222.09</v>
      </c>
      <c r="F59" s="135"/>
      <c r="G59" s="347"/>
    </row>
    <row r="60" spans="1:7" s="43" customFormat="1" ht="12.75">
      <c r="A60" s="136"/>
      <c r="B60" s="345" t="s">
        <v>295</v>
      </c>
      <c r="C60" s="289"/>
      <c r="D60" s="133"/>
      <c r="E60" s="134">
        <v>181100</v>
      </c>
      <c r="F60" s="135"/>
      <c r="G60" s="347"/>
    </row>
    <row r="61" spans="1:7" s="43" customFormat="1" ht="12.75">
      <c r="A61" s="136"/>
      <c r="B61" s="345" t="s">
        <v>188</v>
      </c>
      <c r="C61" s="132"/>
      <c r="D61" s="133"/>
      <c r="E61" s="134">
        <v>10774837.41</v>
      </c>
      <c r="F61" s="135"/>
      <c r="G61" s="347"/>
    </row>
    <row r="62" spans="1:7" s="43" customFormat="1" ht="12.75">
      <c r="A62" s="136"/>
      <c r="B62" s="345" t="s">
        <v>262</v>
      </c>
      <c r="C62" s="132"/>
      <c r="D62" s="133"/>
      <c r="E62" s="134">
        <v>68626.07</v>
      </c>
      <c r="F62" s="135"/>
      <c r="G62" s="347"/>
    </row>
    <row r="63" spans="1:7" s="43" customFormat="1" ht="12.75">
      <c r="A63" s="136"/>
      <c r="B63" s="345" t="s">
        <v>189</v>
      </c>
      <c r="C63" s="132"/>
      <c r="D63" s="133"/>
      <c r="E63" s="134">
        <v>185316190.43</v>
      </c>
      <c r="F63" s="135"/>
      <c r="G63" s="347"/>
    </row>
    <row r="64" spans="1:7" s="43" customFormat="1" ht="12.75">
      <c r="A64" s="136"/>
      <c r="B64" s="346"/>
      <c r="C64" s="337"/>
      <c r="D64" s="133"/>
      <c r="E64" s="336"/>
      <c r="F64" s="336"/>
      <c r="G64" s="347"/>
    </row>
    <row r="65" spans="1:7" s="43" customFormat="1" ht="12.75">
      <c r="A65" s="136"/>
      <c r="B65" s="461" t="s">
        <v>4</v>
      </c>
      <c r="C65" s="462"/>
      <c r="D65" s="133"/>
      <c r="E65" s="462" t="s">
        <v>22</v>
      </c>
      <c r="F65" s="462"/>
      <c r="G65" s="347"/>
    </row>
    <row r="66" spans="1:7" s="43" customFormat="1" ht="12.75">
      <c r="A66" s="136"/>
      <c r="B66" s="433"/>
      <c r="C66" s="434"/>
      <c r="D66" s="133"/>
      <c r="E66" s="434"/>
      <c r="F66" s="434"/>
      <c r="G66" s="347"/>
    </row>
    <row r="67" spans="1:7" s="43" customFormat="1" ht="12.75">
      <c r="A67" s="136"/>
      <c r="B67" s="433"/>
      <c r="C67" s="434"/>
      <c r="D67" s="133"/>
      <c r="E67" s="434"/>
      <c r="F67" s="434"/>
      <c r="G67" s="347"/>
    </row>
    <row r="68" spans="1:7" s="43" customFormat="1" ht="12.75">
      <c r="A68" s="136"/>
      <c r="B68" s="433"/>
      <c r="C68" s="434"/>
      <c r="D68" s="133"/>
      <c r="E68" s="434"/>
      <c r="F68" s="434"/>
      <c r="G68" s="347"/>
    </row>
    <row r="69" spans="1:7" s="43" customFormat="1" ht="12.75">
      <c r="A69" s="136"/>
      <c r="B69" s="433"/>
      <c r="C69" s="434"/>
      <c r="D69" s="133"/>
      <c r="E69" s="434"/>
      <c r="F69" s="434"/>
      <c r="G69" s="347"/>
    </row>
    <row r="70" spans="1:7" s="43" customFormat="1" ht="18.75" customHeight="1">
      <c r="A70" s="136"/>
      <c r="B70" s="510"/>
      <c r="C70" s="511"/>
      <c r="D70" s="133"/>
      <c r="E70" s="511"/>
      <c r="F70" s="511"/>
      <c r="G70" s="347"/>
    </row>
    <row r="71" spans="1:7" s="43" customFormat="1" ht="13.5" customHeight="1">
      <c r="A71" s="136"/>
      <c r="B71" s="454" t="s">
        <v>318</v>
      </c>
      <c r="C71" s="455"/>
      <c r="D71" s="138"/>
      <c r="E71" s="456" t="s">
        <v>258</v>
      </c>
      <c r="F71" s="455"/>
      <c r="G71" s="347"/>
    </row>
    <row r="72" spans="1:7" s="43" customFormat="1" ht="13.5" customHeight="1">
      <c r="A72" s="136"/>
      <c r="B72" s="454" t="s">
        <v>5</v>
      </c>
      <c r="C72" s="455"/>
      <c r="D72" s="138"/>
      <c r="E72" s="456" t="s">
        <v>259</v>
      </c>
      <c r="F72" s="455"/>
      <c r="G72" s="347"/>
    </row>
    <row r="73" spans="1:7" s="91" customFormat="1" ht="13.5" customHeight="1">
      <c r="A73" s="133"/>
      <c r="B73" s="463" t="s">
        <v>6</v>
      </c>
      <c r="C73" s="464"/>
      <c r="D73" s="138"/>
      <c r="E73" s="464" t="s">
        <v>100</v>
      </c>
      <c r="F73" s="464"/>
      <c r="G73" s="347"/>
    </row>
    <row r="74" spans="1:7" s="43" customFormat="1" ht="13.5" customHeight="1">
      <c r="A74" s="136"/>
      <c r="B74" s="507"/>
      <c r="C74" s="508"/>
      <c r="D74" s="138"/>
      <c r="E74" s="508"/>
      <c r="F74" s="508"/>
      <c r="G74" s="347"/>
    </row>
    <row r="75" spans="1:7" s="43" customFormat="1" ht="12.75">
      <c r="A75" s="136"/>
      <c r="B75" s="433"/>
      <c r="C75" s="434"/>
      <c r="D75" s="138"/>
      <c r="E75" s="434"/>
      <c r="F75" s="434"/>
      <c r="G75" s="347"/>
    </row>
    <row r="76" spans="1:7" s="43" customFormat="1" ht="13.5" customHeight="1">
      <c r="A76" s="136"/>
      <c r="B76" s="454" t="s">
        <v>58</v>
      </c>
      <c r="C76" s="455"/>
      <c r="D76" s="138"/>
      <c r="E76" s="456" t="s">
        <v>298</v>
      </c>
      <c r="F76" s="455"/>
      <c r="G76" s="347"/>
    </row>
    <row r="77" spans="1:7" s="43" customFormat="1" ht="12.75">
      <c r="A77" s="136"/>
      <c r="B77" s="454" t="s">
        <v>309</v>
      </c>
      <c r="C77" s="455"/>
      <c r="D77" s="138"/>
      <c r="E77" s="505" t="s">
        <v>102</v>
      </c>
      <c r="F77" s="506"/>
      <c r="G77" s="347"/>
    </row>
    <row r="78" spans="1:7" s="43" customFormat="1" ht="12.75">
      <c r="A78" s="139"/>
      <c r="B78" s="486" t="s">
        <v>310</v>
      </c>
      <c r="C78" s="487"/>
      <c r="D78" s="348"/>
      <c r="E78" s="488"/>
      <c r="F78" s="487"/>
      <c r="G78" s="349"/>
    </row>
    <row r="79" spans="1:7" ht="20.25" customHeight="1">
      <c r="A79" s="44"/>
      <c r="B79" s="498">
        <v>4</v>
      </c>
      <c r="C79" s="498"/>
      <c r="D79" s="498"/>
      <c r="E79" s="498"/>
      <c r="F79" s="498"/>
      <c r="G79" s="498"/>
    </row>
    <row r="80" spans="1:7" s="4" customFormat="1" ht="4.5" customHeight="1">
      <c r="A80" s="338"/>
      <c r="B80" s="338"/>
      <c r="C80" s="339"/>
      <c r="D80" s="339"/>
      <c r="E80" s="339"/>
      <c r="F80" s="339"/>
      <c r="G80" s="340"/>
    </row>
    <row r="81" spans="1:7" s="4" customFormat="1" ht="20.25">
      <c r="A81" s="113"/>
      <c r="B81" s="478" t="s">
        <v>87</v>
      </c>
      <c r="C81" s="479"/>
      <c r="D81" s="479"/>
      <c r="E81" s="479"/>
      <c r="F81" s="479"/>
      <c r="G81" s="116"/>
    </row>
    <row r="82" spans="1:7" s="4" customFormat="1" ht="18">
      <c r="A82" s="113"/>
      <c r="B82" s="499" t="s">
        <v>91</v>
      </c>
      <c r="C82" s="500"/>
      <c r="D82" s="500"/>
      <c r="E82" s="500"/>
      <c r="F82" s="500"/>
      <c r="G82" s="116"/>
    </row>
    <row r="83" spans="1:7" s="4" customFormat="1" ht="12.75">
      <c r="A83" s="117"/>
      <c r="B83" s="273"/>
      <c r="C83" s="180"/>
      <c r="D83" s="180"/>
      <c r="E83" s="180"/>
      <c r="F83" s="181"/>
      <c r="G83" s="116"/>
    </row>
    <row r="84" spans="1:7" s="4" customFormat="1" ht="15" customHeight="1">
      <c r="A84" s="113"/>
      <c r="B84" s="501" t="s">
        <v>329</v>
      </c>
      <c r="C84" s="502"/>
      <c r="D84" s="502"/>
      <c r="E84" s="502"/>
      <c r="F84" s="502"/>
      <c r="G84" s="116"/>
    </row>
    <row r="85" spans="1:7" s="4" customFormat="1" ht="10.5" customHeight="1">
      <c r="A85" s="113"/>
      <c r="B85" s="501"/>
      <c r="C85" s="502"/>
      <c r="D85" s="502"/>
      <c r="E85" s="502"/>
      <c r="F85" s="502"/>
      <c r="G85" s="116"/>
    </row>
    <row r="86" spans="1:7" s="4" customFormat="1" ht="12.75">
      <c r="A86" s="113"/>
      <c r="B86" s="503" t="s">
        <v>352</v>
      </c>
      <c r="C86" s="504"/>
      <c r="D86" s="504"/>
      <c r="E86" s="504"/>
      <c r="F86" s="504"/>
      <c r="G86" s="116"/>
    </row>
    <row r="87" spans="1:7" s="4" customFormat="1" ht="15.75" customHeight="1">
      <c r="A87" s="113"/>
      <c r="B87" s="503"/>
      <c r="C87" s="504"/>
      <c r="D87" s="504"/>
      <c r="E87" s="504"/>
      <c r="F87" s="504"/>
      <c r="G87" s="116"/>
    </row>
    <row r="88" spans="1:7" s="4" customFormat="1" ht="66" customHeight="1">
      <c r="A88" s="113"/>
      <c r="B88" s="503" t="s">
        <v>347</v>
      </c>
      <c r="C88" s="504"/>
      <c r="D88" s="504"/>
      <c r="E88" s="504"/>
      <c r="F88" s="504"/>
      <c r="G88" s="116"/>
    </row>
    <row r="89" spans="1:7" s="4" customFormat="1" ht="14.25" customHeight="1">
      <c r="A89" s="113"/>
      <c r="B89" s="492" t="s">
        <v>250</v>
      </c>
      <c r="C89" s="493"/>
      <c r="D89" s="493"/>
      <c r="E89" s="493"/>
      <c r="F89" s="493"/>
      <c r="G89" s="116"/>
    </row>
    <row r="90" spans="1:7" s="4" customFormat="1" ht="11.25" customHeight="1">
      <c r="A90" s="113"/>
      <c r="B90" s="258" t="s">
        <v>263</v>
      </c>
      <c r="C90" s="122"/>
      <c r="D90" s="122"/>
      <c r="E90" s="124"/>
      <c r="F90" s="130"/>
      <c r="G90" s="116"/>
    </row>
    <row r="91" spans="1:7" s="4" customFormat="1" ht="3.75" customHeight="1">
      <c r="A91" s="113"/>
      <c r="B91" s="258"/>
      <c r="C91" s="122"/>
      <c r="D91" s="122"/>
      <c r="E91" s="124"/>
      <c r="F91" s="130"/>
      <c r="G91" s="116"/>
    </row>
    <row r="92" spans="1:7" s="4" customFormat="1" ht="27.75" customHeight="1">
      <c r="A92" s="113"/>
      <c r="B92" s="467" t="s">
        <v>353</v>
      </c>
      <c r="C92" s="468"/>
      <c r="D92" s="468"/>
      <c r="E92" s="468"/>
      <c r="F92" s="468"/>
      <c r="G92" s="116"/>
    </row>
    <row r="93" spans="1:7" s="4" customFormat="1" ht="18.75" customHeight="1">
      <c r="A93" s="113"/>
      <c r="B93" s="274" t="s">
        <v>270</v>
      </c>
      <c r="C93" s="268" t="s">
        <v>92</v>
      </c>
      <c r="D93" s="435"/>
      <c r="E93" s="494" t="s">
        <v>271</v>
      </c>
      <c r="F93" s="494"/>
      <c r="G93" s="116"/>
    </row>
    <row r="94" spans="1:7" s="4" customFormat="1" ht="111" customHeight="1">
      <c r="A94" s="113"/>
      <c r="B94" s="305" t="s">
        <v>49</v>
      </c>
      <c r="C94" s="306">
        <v>29123695.209999997</v>
      </c>
      <c r="D94" s="290"/>
      <c r="E94" s="495" t="s">
        <v>349</v>
      </c>
      <c r="F94" s="495"/>
      <c r="G94" s="116"/>
    </row>
    <row r="95" spans="1:7" s="4" customFormat="1" ht="42.75" customHeight="1">
      <c r="A95" s="113"/>
      <c r="B95" s="307" t="s">
        <v>296</v>
      </c>
      <c r="C95" s="306">
        <v>68626.06000000001</v>
      </c>
      <c r="D95" s="308"/>
      <c r="E95" s="496" t="s">
        <v>354</v>
      </c>
      <c r="F95" s="496"/>
      <c r="G95" s="116"/>
    </row>
    <row r="96" spans="1:7" s="4" customFormat="1" ht="97.5" customHeight="1">
      <c r="A96" s="121"/>
      <c r="B96" s="307" t="s">
        <v>304</v>
      </c>
      <c r="C96" s="306">
        <v>7715712.490000001</v>
      </c>
      <c r="D96" s="308"/>
      <c r="E96" s="497" t="s">
        <v>355</v>
      </c>
      <c r="F96" s="496"/>
      <c r="G96" s="116"/>
    </row>
    <row r="97" spans="1:7" s="4" customFormat="1" ht="97.5" customHeight="1">
      <c r="A97" s="121"/>
      <c r="B97" s="307" t="s">
        <v>272</v>
      </c>
      <c r="C97" s="306">
        <v>1039252.3599999996</v>
      </c>
      <c r="D97" s="308"/>
      <c r="E97" s="489" t="s">
        <v>356</v>
      </c>
      <c r="F97" s="490"/>
      <c r="G97" s="116"/>
    </row>
    <row r="98" spans="1:7" s="4" customFormat="1" ht="172.5" customHeight="1">
      <c r="A98" s="121"/>
      <c r="B98" s="307" t="s">
        <v>56</v>
      </c>
      <c r="C98" s="306">
        <v>17090908.369999997</v>
      </c>
      <c r="D98" s="290"/>
      <c r="E98" s="490" t="s">
        <v>357</v>
      </c>
      <c r="F98" s="490"/>
      <c r="G98" s="116"/>
    </row>
    <row r="99" spans="1:7" s="4" customFormat="1" ht="39" customHeight="1">
      <c r="A99" s="113"/>
      <c r="B99" s="307" t="s">
        <v>301</v>
      </c>
      <c r="C99" s="306">
        <v>794596.48</v>
      </c>
      <c r="D99" s="290"/>
      <c r="E99" s="491" t="s">
        <v>350</v>
      </c>
      <c r="F99" s="491"/>
      <c r="G99" s="116"/>
    </row>
    <row r="100" spans="1:7" s="4" customFormat="1" ht="42" customHeight="1">
      <c r="A100" s="121"/>
      <c r="B100" s="307" t="s">
        <v>300</v>
      </c>
      <c r="C100" s="306">
        <v>11736528.69</v>
      </c>
      <c r="D100" s="290"/>
      <c r="E100" s="490" t="s">
        <v>358</v>
      </c>
      <c r="F100" s="490"/>
      <c r="G100" s="116"/>
    </row>
    <row r="101" spans="1:7" s="4" customFormat="1" ht="13.5" customHeight="1" thickBot="1">
      <c r="A101" s="121"/>
      <c r="B101" s="309" t="s">
        <v>273</v>
      </c>
      <c r="C101" s="411">
        <v>67569319.66</v>
      </c>
      <c r="D101" s="290"/>
      <c r="E101" s="290"/>
      <c r="F101" s="291"/>
      <c r="G101" s="116"/>
    </row>
    <row r="102" spans="1:26" s="7" customFormat="1" ht="12" customHeight="1" thickTop="1">
      <c r="A102" s="261"/>
      <c r="B102" s="461"/>
      <c r="C102" s="462"/>
      <c r="D102" s="259"/>
      <c r="E102" s="462"/>
      <c r="F102" s="462"/>
      <c r="G102" s="26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7" customFormat="1" ht="12" customHeight="1">
      <c r="A103" s="261"/>
      <c r="B103" s="461" t="s">
        <v>4</v>
      </c>
      <c r="C103" s="462"/>
      <c r="D103" s="259"/>
      <c r="E103" s="462" t="s">
        <v>22</v>
      </c>
      <c r="F103" s="462"/>
      <c r="G103" s="26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7" customFormat="1" ht="12" customHeight="1">
      <c r="A104" s="261"/>
      <c r="B104" s="433"/>
      <c r="C104" s="434"/>
      <c r="D104" s="259"/>
      <c r="E104" s="434"/>
      <c r="F104" s="434"/>
      <c r="G104" s="26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7" customFormat="1" ht="15" customHeight="1">
      <c r="A105" s="261"/>
      <c r="B105" s="433"/>
      <c r="C105" s="434"/>
      <c r="D105" s="259"/>
      <c r="E105" s="434"/>
      <c r="F105" s="434"/>
      <c r="G105" s="26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7" s="4" customFormat="1" ht="12.75">
      <c r="A106" s="261"/>
      <c r="B106" s="454" t="s">
        <v>318</v>
      </c>
      <c r="C106" s="455"/>
      <c r="D106" s="259"/>
      <c r="E106" s="454" t="s">
        <v>258</v>
      </c>
      <c r="F106" s="455"/>
      <c r="G106" s="262"/>
    </row>
    <row r="107" spans="1:7" s="4" customFormat="1" ht="12.75">
      <c r="A107" s="261"/>
      <c r="B107" s="454" t="s">
        <v>5</v>
      </c>
      <c r="C107" s="455"/>
      <c r="D107" s="259"/>
      <c r="E107" s="454" t="s">
        <v>259</v>
      </c>
      <c r="F107" s="455"/>
      <c r="G107" s="262"/>
    </row>
    <row r="108" spans="1:7" s="4" customFormat="1" ht="3" customHeight="1">
      <c r="A108" s="261"/>
      <c r="B108" s="463"/>
      <c r="C108" s="464"/>
      <c r="D108" s="259"/>
      <c r="E108" s="464"/>
      <c r="F108" s="464"/>
      <c r="G108" s="262"/>
    </row>
    <row r="109" spans="1:26" s="7" customFormat="1" ht="12.75">
      <c r="A109" s="261"/>
      <c r="B109" s="461" t="s">
        <v>6</v>
      </c>
      <c r="C109" s="462"/>
      <c r="D109" s="259"/>
      <c r="E109" s="462" t="s">
        <v>100</v>
      </c>
      <c r="F109" s="462"/>
      <c r="G109" s="26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7" customFormat="1" ht="12.75">
      <c r="A110" s="261"/>
      <c r="B110" s="433"/>
      <c r="C110" s="434"/>
      <c r="D110" s="259"/>
      <c r="E110" s="434"/>
      <c r="F110" s="434"/>
      <c r="G110" s="26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7" customFormat="1" ht="12.75">
      <c r="A111" s="261"/>
      <c r="B111" s="433"/>
      <c r="C111" s="434"/>
      <c r="D111" s="259"/>
      <c r="E111" s="434"/>
      <c r="F111" s="434"/>
      <c r="G111" s="26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7" s="4" customFormat="1" ht="12.75">
      <c r="A112" s="261"/>
      <c r="B112" s="454" t="s">
        <v>58</v>
      </c>
      <c r="C112" s="455"/>
      <c r="D112" s="259"/>
      <c r="E112" s="456" t="s">
        <v>298</v>
      </c>
      <c r="F112" s="455"/>
      <c r="G112" s="262"/>
    </row>
    <row r="113" spans="1:7" s="4" customFormat="1" ht="12.75">
      <c r="A113" s="261"/>
      <c r="B113" s="454" t="s">
        <v>274</v>
      </c>
      <c r="C113" s="455"/>
      <c r="D113" s="259"/>
      <c r="E113" s="456" t="s">
        <v>102</v>
      </c>
      <c r="F113" s="455"/>
      <c r="G113" s="262"/>
    </row>
    <row r="114" spans="1:7" s="4" customFormat="1" ht="12.75">
      <c r="A114" s="261"/>
      <c r="B114" s="486" t="s">
        <v>275</v>
      </c>
      <c r="C114" s="487"/>
      <c r="D114" s="275"/>
      <c r="E114" s="488"/>
      <c r="F114" s="487"/>
      <c r="G114" s="264"/>
    </row>
    <row r="115" spans="1:7" s="4" customFormat="1" ht="1.5" customHeight="1">
      <c r="A115" s="269"/>
      <c r="B115" s="457"/>
      <c r="C115" s="458"/>
      <c r="D115" s="263"/>
      <c r="E115" s="458"/>
      <c r="F115" s="458"/>
      <c r="G115" s="264"/>
    </row>
    <row r="116" spans="2:7" s="4" customFormat="1" ht="20.25">
      <c r="B116" s="459">
        <v>5</v>
      </c>
      <c r="C116" s="460"/>
      <c r="D116" s="460"/>
      <c r="E116" s="460"/>
      <c r="F116" s="460"/>
      <c r="G116" s="460"/>
    </row>
    <row r="117" spans="8:26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338"/>
      <c r="B118" s="338"/>
      <c r="C118" s="339"/>
      <c r="D118" s="339"/>
      <c r="E118" s="339"/>
      <c r="F118" s="339"/>
      <c r="G118" s="34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>
      <c r="A119" s="113"/>
      <c r="B119" s="478" t="s">
        <v>87</v>
      </c>
      <c r="C119" s="479"/>
      <c r="D119" s="479"/>
      <c r="E119" s="479"/>
      <c r="F119" s="479"/>
      <c r="G119" s="11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">
      <c r="A120" s="113"/>
      <c r="B120" s="480" t="s">
        <v>91</v>
      </c>
      <c r="C120" s="481"/>
      <c r="D120" s="481"/>
      <c r="E120" s="481"/>
      <c r="F120" s="481"/>
      <c r="G120" s="11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">
      <c r="A121" s="113"/>
      <c r="B121" s="480"/>
      <c r="C121" s="481"/>
      <c r="D121" s="481"/>
      <c r="E121" s="481"/>
      <c r="F121" s="481"/>
      <c r="G121" s="11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117"/>
      <c r="B122" s="273"/>
      <c r="C122" s="180"/>
      <c r="D122" s="180"/>
      <c r="E122" s="180"/>
      <c r="F122" s="181"/>
      <c r="G122" s="11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>
      <c r="A123" s="113"/>
      <c r="B123" s="482"/>
      <c r="C123" s="483"/>
      <c r="D123" s="483"/>
      <c r="E123" s="483"/>
      <c r="F123" s="483"/>
      <c r="G123" s="11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13"/>
      <c r="B124" s="484"/>
      <c r="C124" s="485"/>
      <c r="D124" s="485"/>
      <c r="E124" s="485"/>
      <c r="F124" s="485"/>
      <c r="G124" s="11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>
      <c r="A125" s="113"/>
      <c r="B125" s="469" t="s">
        <v>329</v>
      </c>
      <c r="C125" s="470"/>
      <c r="D125" s="470"/>
      <c r="E125" s="470"/>
      <c r="F125" s="470"/>
      <c r="G125" s="11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>
      <c r="A126" s="113"/>
      <c r="B126" s="471"/>
      <c r="C126" s="472"/>
      <c r="D126" s="472"/>
      <c r="E126" s="472"/>
      <c r="F126" s="472"/>
      <c r="G126" s="47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>
      <c r="A127" s="113"/>
      <c r="B127" s="474"/>
      <c r="C127" s="475"/>
      <c r="D127" s="475"/>
      <c r="E127" s="475"/>
      <c r="F127" s="475"/>
      <c r="G127" s="11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0.75" customHeight="1">
      <c r="A128" s="113"/>
      <c r="B128" s="476" t="s">
        <v>359</v>
      </c>
      <c r="C128" s="477"/>
      <c r="D128" s="477"/>
      <c r="E128" s="477"/>
      <c r="F128" s="477"/>
      <c r="G128" s="11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>
      <c r="A129" s="113"/>
      <c r="B129" s="276"/>
      <c r="C129" s="254"/>
      <c r="D129" s="114"/>
      <c r="E129" s="114"/>
      <c r="F129" s="114"/>
      <c r="G129" s="11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113"/>
      <c r="B130" s="258" t="s">
        <v>302</v>
      </c>
      <c r="C130" s="122"/>
      <c r="D130" s="122"/>
      <c r="E130" s="124"/>
      <c r="F130" s="130"/>
      <c r="G130" s="11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13"/>
      <c r="B131" s="276"/>
      <c r="C131" s="254"/>
      <c r="D131" s="114"/>
      <c r="E131" s="114"/>
      <c r="F131" s="114"/>
      <c r="G131" s="1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45.75" customHeight="1">
      <c r="A132" s="113"/>
      <c r="B132" s="476" t="s">
        <v>360</v>
      </c>
      <c r="C132" s="477"/>
      <c r="D132" s="477"/>
      <c r="E132" s="477"/>
      <c r="F132" s="477"/>
      <c r="G132" s="11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21"/>
      <c r="B133" s="276"/>
      <c r="C133" s="254"/>
      <c r="D133" s="114"/>
      <c r="E133" s="114"/>
      <c r="F133" s="114"/>
      <c r="G133" s="11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21"/>
      <c r="B134" s="258" t="s">
        <v>303</v>
      </c>
      <c r="C134" s="254"/>
      <c r="D134" s="114"/>
      <c r="E134" s="114"/>
      <c r="F134" s="114"/>
      <c r="G134" s="11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21"/>
      <c r="B135" s="276"/>
      <c r="C135" s="254"/>
      <c r="D135" s="114"/>
      <c r="E135" s="114"/>
      <c r="F135" s="114"/>
      <c r="G135" s="11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82.5" customHeight="1">
      <c r="A136" s="121"/>
      <c r="B136" s="476" t="s">
        <v>361</v>
      </c>
      <c r="C136" s="477"/>
      <c r="D136" s="477"/>
      <c r="E136" s="477"/>
      <c r="F136" s="477"/>
      <c r="G136" s="11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21"/>
      <c r="B137" s="276"/>
      <c r="C137" s="254"/>
      <c r="D137" s="114"/>
      <c r="E137" s="114"/>
      <c r="F137" s="114"/>
      <c r="G137" s="11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13"/>
      <c r="B138" s="276"/>
      <c r="C138" s="254"/>
      <c r="D138" s="114"/>
      <c r="E138" s="114"/>
      <c r="F138" s="114"/>
      <c r="G138" s="11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113"/>
      <c r="B139" s="258" t="s">
        <v>264</v>
      </c>
      <c r="C139" s="122"/>
      <c r="D139" s="122"/>
      <c r="E139" s="124"/>
      <c r="F139" s="130"/>
      <c r="G139" s="11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113"/>
      <c r="B140" s="113"/>
      <c r="C140" s="122"/>
      <c r="D140" s="122"/>
      <c r="E140" s="124"/>
      <c r="F140" s="130"/>
      <c r="G140" s="11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7" s="4" customFormat="1" ht="12.75">
      <c r="A141" s="113"/>
      <c r="B141" s="113" t="s">
        <v>268</v>
      </c>
      <c r="C141" s="122"/>
      <c r="D141" s="122"/>
      <c r="E141" s="124"/>
      <c r="F141" s="130"/>
      <c r="G141" s="116"/>
    </row>
    <row r="142" spans="1:7" s="4" customFormat="1" ht="12.75">
      <c r="A142" s="113"/>
      <c r="B142" s="121"/>
      <c r="C142" s="122"/>
      <c r="D142" s="122"/>
      <c r="E142" s="122"/>
      <c r="F142" s="128"/>
      <c r="G142" s="116"/>
    </row>
    <row r="143" spans="1:7" s="4" customFormat="1" ht="34.5" customHeight="1">
      <c r="A143" s="113"/>
      <c r="B143" s="265" t="s">
        <v>29</v>
      </c>
      <c r="C143" s="122"/>
      <c r="D143" s="122"/>
      <c r="E143" s="334">
        <v>18817553.4</v>
      </c>
      <c r="F143" s="128"/>
      <c r="G143" s="116"/>
    </row>
    <row r="144" spans="1:7" s="4" customFormat="1" ht="12.75">
      <c r="A144" s="121"/>
      <c r="B144" s="265" t="s">
        <v>28</v>
      </c>
      <c r="C144" s="122"/>
      <c r="D144" s="122"/>
      <c r="E144" s="334">
        <v>75270213.6</v>
      </c>
      <c r="F144" s="128"/>
      <c r="G144" s="116"/>
    </row>
    <row r="145" spans="1:7" s="4" customFormat="1" ht="12.75">
      <c r="A145" s="121"/>
      <c r="B145" s="265" t="s">
        <v>68</v>
      </c>
      <c r="C145" s="122"/>
      <c r="D145" s="122"/>
      <c r="E145" s="334">
        <v>11290532.05</v>
      </c>
      <c r="F145" s="130"/>
      <c r="G145" s="116"/>
    </row>
    <row r="146" spans="1:7" s="4" customFormat="1" ht="12.75">
      <c r="A146" s="121"/>
      <c r="B146" s="265" t="s">
        <v>69</v>
      </c>
      <c r="C146" s="122"/>
      <c r="D146" s="122"/>
      <c r="E146" s="334">
        <v>41123317.62</v>
      </c>
      <c r="F146" s="266"/>
      <c r="G146" s="116"/>
    </row>
    <row r="147" spans="1:7" s="4" customFormat="1" ht="12.75">
      <c r="A147" s="113"/>
      <c r="B147" s="265" t="s">
        <v>305</v>
      </c>
      <c r="C147" s="122"/>
      <c r="D147" s="122"/>
      <c r="E147" s="334">
        <v>-50942902.2900001</v>
      </c>
      <c r="F147" s="266"/>
      <c r="G147" s="116"/>
    </row>
    <row r="148" spans="1:7" s="4" customFormat="1" ht="13.5" thickBot="1">
      <c r="A148" s="113"/>
      <c r="B148" s="121"/>
      <c r="C148" s="438" t="s">
        <v>306</v>
      </c>
      <c r="D148" s="122"/>
      <c r="E148" s="335">
        <v>95558714.37999988</v>
      </c>
      <c r="F148" s="128"/>
      <c r="G148" s="116"/>
    </row>
    <row r="149" spans="1:7" s="4" customFormat="1" ht="13.5" thickTop="1">
      <c r="A149" s="113"/>
      <c r="B149" s="121"/>
      <c r="C149" s="438"/>
      <c r="D149" s="122"/>
      <c r="E149" s="313"/>
      <c r="F149" s="128"/>
      <c r="G149" s="116"/>
    </row>
    <row r="150" spans="1:7" s="4" customFormat="1" ht="12.75">
      <c r="A150" s="113"/>
      <c r="B150" s="258" t="s">
        <v>265</v>
      </c>
      <c r="C150" s="122"/>
      <c r="D150" s="122"/>
      <c r="E150" s="255"/>
      <c r="F150" s="126"/>
      <c r="G150" s="116"/>
    </row>
    <row r="151" spans="1:7" s="4" customFormat="1" ht="12.75" customHeight="1">
      <c r="A151" s="113"/>
      <c r="B151" s="121"/>
      <c r="C151" s="122"/>
      <c r="D151" s="122"/>
      <c r="E151" s="255"/>
      <c r="F151" s="126"/>
      <c r="G151" s="116"/>
    </row>
    <row r="152" spans="1:7" s="4" customFormat="1" ht="12.75" customHeight="1">
      <c r="A152" s="121"/>
      <c r="B152" s="465" t="s">
        <v>351</v>
      </c>
      <c r="C152" s="466"/>
      <c r="D152" s="466"/>
      <c r="E152" s="466"/>
      <c r="F152" s="466"/>
      <c r="G152" s="116"/>
    </row>
    <row r="153" spans="1:7" s="4" customFormat="1" ht="12.75">
      <c r="A153" s="121"/>
      <c r="B153" s="465"/>
      <c r="C153" s="466"/>
      <c r="D153" s="466"/>
      <c r="E153" s="466"/>
      <c r="F153" s="466"/>
      <c r="G153" s="116"/>
    </row>
    <row r="154" spans="1:7" s="4" customFormat="1" ht="12.75" customHeight="1">
      <c r="A154" s="121"/>
      <c r="B154" s="465"/>
      <c r="C154" s="466"/>
      <c r="D154" s="466"/>
      <c r="E154" s="466"/>
      <c r="F154" s="466"/>
      <c r="G154" s="116"/>
    </row>
    <row r="155" spans="1:7" s="4" customFormat="1" ht="12.75">
      <c r="A155" s="121"/>
      <c r="B155" s="121"/>
      <c r="C155" s="126"/>
      <c r="D155" s="122"/>
      <c r="E155" s="124"/>
      <c r="F155" s="137"/>
      <c r="G155" s="116"/>
    </row>
    <row r="156" spans="1:7" s="4" customFormat="1" ht="12.75" customHeight="1">
      <c r="A156" s="113"/>
      <c r="B156" s="467" t="s">
        <v>266</v>
      </c>
      <c r="C156" s="468"/>
      <c r="D156" s="468"/>
      <c r="E156" s="468"/>
      <c r="F156" s="468"/>
      <c r="G156" s="116"/>
    </row>
    <row r="157" spans="1:7" s="4" customFormat="1" ht="12.75">
      <c r="A157" s="113"/>
      <c r="B157" s="467"/>
      <c r="C157" s="468"/>
      <c r="D157" s="468"/>
      <c r="E157" s="468"/>
      <c r="F157" s="468"/>
      <c r="G157" s="116"/>
    </row>
    <row r="158" spans="1:7" s="4" customFormat="1" ht="12.75">
      <c r="A158" s="113"/>
      <c r="B158" s="121"/>
      <c r="C158" s="122"/>
      <c r="D158" s="122"/>
      <c r="E158" s="137"/>
      <c r="F158" s="267"/>
      <c r="G158" s="116"/>
    </row>
    <row r="159" spans="1:7" s="7" customFormat="1" ht="12.75">
      <c r="A159" s="261"/>
      <c r="B159" s="461" t="s">
        <v>4</v>
      </c>
      <c r="C159" s="462"/>
      <c r="D159" s="259"/>
      <c r="E159" s="462" t="s">
        <v>22</v>
      </c>
      <c r="F159" s="462"/>
      <c r="G159" s="262"/>
    </row>
    <row r="160" spans="1:7" s="7" customFormat="1" ht="12.75">
      <c r="A160" s="261"/>
      <c r="B160" s="433"/>
      <c r="C160" s="434"/>
      <c r="D160" s="259"/>
      <c r="E160" s="434"/>
      <c r="F160" s="434"/>
      <c r="G160" s="262"/>
    </row>
    <row r="161" spans="1:7" s="7" customFormat="1" ht="12.75">
      <c r="A161" s="261"/>
      <c r="B161" s="433"/>
      <c r="C161" s="434"/>
      <c r="D161" s="259"/>
      <c r="E161" s="434"/>
      <c r="F161" s="434"/>
      <c r="G161" s="262"/>
    </row>
    <row r="162" spans="1:7" s="7" customFormat="1" ht="12.75">
      <c r="A162" s="261"/>
      <c r="B162" s="433"/>
      <c r="C162" s="434"/>
      <c r="D162" s="259"/>
      <c r="E162" s="434"/>
      <c r="F162" s="434"/>
      <c r="G162" s="262"/>
    </row>
    <row r="163" spans="1:7" s="7" customFormat="1" ht="12.75">
      <c r="A163" s="261"/>
      <c r="B163" s="433"/>
      <c r="C163" s="434"/>
      <c r="D163" s="259"/>
      <c r="E163" s="434"/>
      <c r="F163" s="434"/>
      <c r="G163" s="262"/>
    </row>
    <row r="164" spans="1:7" s="7" customFormat="1" ht="12.75">
      <c r="A164" s="261"/>
      <c r="B164" s="433"/>
      <c r="C164" s="434"/>
      <c r="D164" s="259"/>
      <c r="E164" s="434"/>
      <c r="F164" s="434"/>
      <c r="G164" s="262"/>
    </row>
    <row r="165" spans="1:7" s="7" customFormat="1" ht="18.75" customHeight="1">
      <c r="A165" s="261"/>
      <c r="B165" s="461"/>
      <c r="C165" s="462"/>
      <c r="D165" s="259"/>
      <c r="E165" s="462"/>
      <c r="F165" s="462"/>
      <c r="G165" s="262"/>
    </row>
    <row r="166" spans="1:7" s="4" customFormat="1" ht="12.75">
      <c r="A166" s="261"/>
      <c r="B166" s="454" t="s">
        <v>318</v>
      </c>
      <c r="C166" s="455"/>
      <c r="D166" s="259"/>
      <c r="E166" s="456" t="s">
        <v>258</v>
      </c>
      <c r="F166" s="455"/>
      <c r="G166" s="262"/>
    </row>
    <row r="167" spans="1:7" s="4" customFormat="1" ht="12.75">
      <c r="A167" s="261"/>
      <c r="B167" s="454" t="s">
        <v>5</v>
      </c>
      <c r="C167" s="455"/>
      <c r="D167" s="259"/>
      <c r="E167" s="456" t="s">
        <v>259</v>
      </c>
      <c r="F167" s="455"/>
      <c r="G167" s="262"/>
    </row>
    <row r="168" spans="1:7" s="4" customFormat="1" ht="12.75">
      <c r="A168" s="261"/>
      <c r="B168" s="463"/>
      <c r="C168" s="464"/>
      <c r="D168" s="259"/>
      <c r="E168" s="464"/>
      <c r="F168" s="464"/>
      <c r="G168" s="262"/>
    </row>
    <row r="169" spans="1:7" s="7" customFormat="1" ht="12.75">
      <c r="A169" s="261"/>
      <c r="B169" s="433"/>
      <c r="C169" s="434"/>
      <c r="D169" s="259"/>
      <c r="E169" s="434"/>
      <c r="F169" s="434"/>
      <c r="G169" s="262"/>
    </row>
    <row r="170" spans="1:7" s="7" customFormat="1" ht="12.75">
      <c r="A170" s="261"/>
      <c r="B170" s="433"/>
      <c r="C170" s="434"/>
      <c r="D170" s="259"/>
      <c r="E170" s="434"/>
      <c r="F170" s="434"/>
      <c r="G170" s="262"/>
    </row>
    <row r="171" spans="1:7" s="7" customFormat="1" ht="12.75">
      <c r="A171" s="261"/>
      <c r="B171" s="461" t="s">
        <v>6</v>
      </c>
      <c r="C171" s="462"/>
      <c r="D171" s="259"/>
      <c r="E171" s="462" t="s">
        <v>100</v>
      </c>
      <c r="F171" s="462"/>
      <c r="G171" s="262"/>
    </row>
    <row r="172" spans="1:7" s="7" customFormat="1" ht="12.75">
      <c r="A172" s="261"/>
      <c r="B172" s="433"/>
      <c r="C172" s="434"/>
      <c r="D172" s="259"/>
      <c r="E172" s="434"/>
      <c r="F172" s="434"/>
      <c r="G172" s="262"/>
    </row>
    <row r="173" spans="1:7" s="7" customFormat="1" ht="12.75">
      <c r="A173" s="261"/>
      <c r="B173" s="433"/>
      <c r="C173" s="434"/>
      <c r="D173" s="259"/>
      <c r="E173" s="434"/>
      <c r="F173" s="434"/>
      <c r="G173" s="262"/>
    </row>
    <row r="174" spans="1:7" s="7" customFormat="1" ht="12.75">
      <c r="A174" s="261"/>
      <c r="B174" s="433"/>
      <c r="C174" s="434"/>
      <c r="D174" s="259"/>
      <c r="E174" s="434"/>
      <c r="F174" s="434"/>
      <c r="G174" s="262"/>
    </row>
    <row r="175" spans="1:7" s="7" customFormat="1" ht="12.75">
      <c r="A175" s="261"/>
      <c r="B175" s="433"/>
      <c r="C175" s="434"/>
      <c r="D175" s="260"/>
      <c r="E175" s="434"/>
      <c r="F175" s="434"/>
      <c r="G175" s="262"/>
    </row>
    <row r="176" spans="1:7" s="7" customFormat="1" ht="12.75">
      <c r="A176" s="261"/>
      <c r="B176" s="433"/>
      <c r="C176" s="434"/>
      <c r="D176" s="260"/>
      <c r="E176" s="434"/>
      <c r="F176" s="434"/>
      <c r="G176" s="262"/>
    </row>
    <row r="177" spans="1:7" s="7" customFormat="1" ht="12.75">
      <c r="A177" s="261"/>
      <c r="B177" s="433"/>
      <c r="C177" s="434"/>
      <c r="D177" s="260"/>
      <c r="E177" s="434"/>
      <c r="F177" s="434"/>
      <c r="G177" s="262"/>
    </row>
    <row r="178" spans="1:7" s="4" customFormat="1" ht="12.75">
      <c r="A178" s="261"/>
      <c r="B178" s="454" t="s">
        <v>58</v>
      </c>
      <c r="C178" s="455"/>
      <c r="D178" s="259"/>
      <c r="E178" s="456" t="s">
        <v>298</v>
      </c>
      <c r="F178" s="455"/>
      <c r="G178" s="262"/>
    </row>
    <row r="179" spans="1:7" s="4" customFormat="1" ht="12.75">
      <c r="A179" s="261"/>
      <c r="B179" s="454" t="s">
        <v>274</v>
      </c>
      <c r="C179" s="455"/>
      <c r="D179" s="259"/>
      <c r="E179" s="456" t="s">
        <v>102</v>
      </c>
      <c r="F179" s="455"/>
      <c r="G179" s="262"/>
    </row>
    <row r="180" spans="1:7" s="4" customFormat="1" ht="12.75">
      <c r="A180" s="261"/>
      <c r="B180" s="454" t="s">
        <v>275</v>
      </c>
      <c r="C180" s="455"/>
      <c r="D180" s="259"/>
      <c r="E180" s="456"/>
      <c r="F180" s="455"/>
      <c r="G180" s="262"/>
    </row>
    <row r="181" spans="1:7" s="4" customFormat="1" ht="6.75" customHeight="1">
      <c r="A181" s="269"/>
      <c r="B181" s="457"/>
      <c r="C181" s="458"/>
      <c r="D181" s="263"/>
      <c r="E181" s="458"/>
      <c r="F181" s="458"/>
      <c r="G181" s="264"/>
    </row>
    <row r="182" spans="2:7" s="4" customFormat="1" ht="20.25">
      <c r="B182" s="459">
        <v>6</v>
      </c>
      <c r="C182" s="460"/>
      <c r="D182" s="460"/>
      <c r="E182" s="460"/>
      <c r="F182" s="460"/>
      <c r="G182" s="460"/>
    </row>
  </sheetData>
  <sheetProtection/>
  <mergeCells count="96">
    <mergeCell ref="B2:F2"/>
    <mergeCell ref="B3:F3"/>
    <mergeCell ref="B6:F6"/>
    <mergeCell ref="B8:C8"/>
    <mergeCell ref="E8:F8"/>
    <mergeCell ref="E28:F28"/>
    <mergeCell ref="E32:F32"/>
    <mergeCell ref="B65:C65"/>
    <mergeCell ref="E65:F65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79:G79"/>
    <mergeCell ref="B81:F81"/>
    <mergeCell ref="B82:F82"/>
    <mergeCell ref="B84:F85"/>
    <mergeCell ref="B86:F87"/>
    <mergeCell ref="B88:F88"/>
    <mergeCell ref="B89:F89"/>
    <mergeCell ref="B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B102:C102"/>
    <mergeCell ref="E102:F102"/>
    <mergeCell ref="B103:C103"/>
    <mergeCell ref="E103:F103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G116"/>
    <mergeCell ref="B119:F119"/>
    <mergeCell ref="B120:F120"/>
    <mergeCell ref="B121:F121"/>
    <mergeCell ref="B123:F123"/>
    <mergeCell ref="B124:F124"/>
    <mergeCell ref="B125:F125"/>
    <mergeCell ref="B126:G126"/>
    <mergeCell ref="B127:F127"/>
    <mergeCell ref="B128:F128"/>
    <mergeCell ref="B132:F132"/>
    <mergeCell ref="B136:F136"/>
    <mergeCell ref="B152:F154"/>
    <mergeCell ref="B156:F157"/>
    <mergeCell ref="B159:C159"/>
    <mergeCell ref="E159:F159"/>
    <mergeCell ref="B165:C165"/>
    <mergeCell ref="E165:F165"/>
    <mergeCell ref="E179:F179"/>
    <mergeCell ref="B166:C166"/>
    <mergeCell ref="E166:F166"/>
    <mergeCell ref="B167:C167"/>
    <mergeCell ref="E167:F167"/>
    <mergeCell ref="B168:C168"/>
    <mergeCell ref="E168:F168"/>
    <mergeCell ref="B180:C180"/>
    <mergeCell ref="E180:F180"/>
    <mergeCell ref="B181:C181"/>
    <mergeCell ref="E181:F181"/>
    <mergeCell ref="B182:G182"/>
    <mergeCell ref="B171:C171"/>
    <mergeCell ref="E171:F171"/>
    <mergeCell ref="B178:C178"/>
    <mergeCell ref="E178:F178"/>
    <mergeCell ref="B179:C17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="80" zoomScaleNormal="80" zoomScalePageLayoutView="0" workbookViewId="0" topLeftCell="A1">
      <selection activeCell="B6" sqref="B6:F6"/>
    </sheetView>
  </sheetViews>
  <sheetFormatPr defaultColWidth="11.421875" defaultRowHeight="12.75"/>
  <cols>
    <col min="1" max="1" width="1.28515625" style="17" customWidth="1"/>
    <col min="2" max="2" width="70.7109375" style="17" customWidth="1"/>
    <col min="3" max="3" width="0.5625" style="17" customWidth="1"/>
    <col min="4" max="4" width="18.140625" style="363" customWidth="1"/>
    <col min="5" max="5" width="9.7109375" style="42" customWidth="1"/>
    <col min="6" max="6" width="20.28125" style="17" customWidth="1"/>
    <col min="7" max="7" width="3.8515625" style="42" customWidth="1"/>
    <col min="8" max="8" width="13.7109375" style="17" bestFit="1" customWidth="1"/>
    <col min="9" max="9" width="19.7109375" style="17" bestFit="1" customWidth="1"/>
    <col min="10" max="16384" width="11.421875" style="17" customWidth="1"/>
  </cols>
  <sheetData>
    <row r="1" spans="1:7" ht="12.75">
      <c r="A1" s="142"/>
      <c r="B1" s="143"/>
      <c r="C1" s="144"/>
      <c r="D1" s="350"/>
      <c r="E1" s="144"/>
      <c r="F1" s="144"/>
      <c r="G1" s="145"/>
    </row>
    <row r="2" spans="1:7" ht="20.25">
      <c r="A2" s="146"/>
      <c r="B2" s="529" t="s">
        <v>87</v>
      </c>
      <c r="C2" s="529"/>
      <c r="D2" s="529"/>
      <c r="E2" s="529"/>
      <c r="F2" s="529"/>
      <c r="G2" s="397"/>
    </row>
    <row r="3" spans="1:7" ht="18">
      <c r="A3" s="147"/>
      <c r="B3" s="527" t="s">
        <v>91</v>
      </c>
      <c r="C3" s="527"/>
      <c r="D3" s="527"/>
      <c r="E3" s="527"/>
      <c r="F3" s="527"/>
      <c r="G3" s="380"/>
    </row>
    <row r="4" spans="1:7" ht="18">
      <c r="A4" s="147"/>
      <c r="B4" s="439"/>
      <c r="C4" s="439"/>
      <c r="D4" s="351"/>
      <c r="E4" s="439"/>
      <c r="F4" s="439"/>
      <c r="G4" s="380"/>
    </row>
    <row r="5" spans="1:7" ht="13.5" customHeight="1">
      <c r="A5" s="147"/>
      <c r="B5" s="439"/>
      <c r="C5" s="439"/>
      <c r="D5" s="351"/>
      <c r="E5" s="439"/>
      <c r="F5" s="439"/>
      <c r="G5" s="380"/>
    </row>
    <row r="6" spans="1:7" ht="15.75">
      <c r="A6" s="147"/>
      <c r="B6" s="530" t="s">
        <v>331</v>
      </c>
      <c r="C6" s="530"/>
      <c r="D6" s="530"/>
      <c r="E6" s="530"/>
      <c r="F6" s="530"/>
      <c r="G6" s="380"/>
    </row>
    <row r="7" spans="1:7" ht="6" customHeight="1">
      <c r="A7" s="147"/>
      <c r="B7" s="530" t="s">
        <v>103</v>
      </c>
      <c r="C7" s="528"/>
      <c r="D7" s="528"/>
      <c r="E7" s="528"/>
      <c r="F7" s="528"/>
      <c r="G7" s="380"/>
    </row>
    <row r="8" spans="1:7" ht="15" customHeight="1">
      <c r="A8" s="147"/>
      <c r="B8" s="148" t="s">
        <v>46</v>
      </c>
      <c r="C8" s="149" t="s">
        <v>43</v>
      </c>
      <c r="D8" s="352" t="s">
        <v>47</v>
      </c>
      <c r="E8" s="151"/>
      <c r="F8" s="150" t="s">
        <v>48</v>
      </c>
      <c r="G8" s="398"/>
    </row>
    <row r="9" spans="1:7" ht="3.75" customHeight="1">
      <c r="A9" s="147"/>
      <c r="B9" s="152"/>
      <c r="C9" s="149"/>
      <c r="D9" s="353"/>
      <c r="E9" s="149"/>
      <c r="F9" s="149"/>
      <c r="G9" s="380"/>
    </row>
    <row r="10" spans="1:9" ht="12.75" customHeight="1">
      <c r="A10" s="153"/>
      <c r="B10" s="364" t="s">
        <v>200</v>
      </c>
      <c r="C10" s="133"/>
      <c r="D10" s="403">
        <v>239093089.03</v>
      </c>
      <c r="E10" s="154"/>
      <c r="F10" s="369">
        <v>99.14745965002032</v>
      </c>
      <c r="G10" s="385"/>
      <c r="H10" s="1"/>
      <c r="I10" s="30"/>
    </row>
    <row r="11" spans="1:8" ht="12.75" customHeight="1">
      <c r="A11" s="153"/>
      <c r="B11" s="364" t="s">
        <v>201</v>
      </c>
      <c r="C11" s="133"/>
      <c r="D11" s="404">
        <v>2055892.3699999999</v>
      </c>
      <c r="E11" s="154"/>
      <c r="F11" s="369">
        <v>0.8525403499796826</v>
      </c>
      <c r="G11" s="385"/>
      <c r="H11" s="83"/>
    </row>
    <row r="12" spans="1:8" s="42" customFormat="1" ht="12.75" customHeight="1">
      <c r="A12" s="153"/>
      <c r="B12" s="373" t="s">
        <v>120</v>
      </c>
      <c r="C12" s="133"/>
      <c r="D12" s="374">
        <v>241148981.4</v>
      </c>
      <c r="E12" s="154"/>
      <c r="F12" s="375">
        <v>100</v>
      </c>
      <c r="G12" s="385"/>
      <c r="H12" s="31"/>
    </row>
    <row r="13" spans="1:7" ht="7.5" customHeight="1">
      <c r="A13" s="153"/>
      <c r="B13" s="155"/>
      <c r="C13" s="133"/>
      <c r="D13" s="354"/>
      <c r="E13" s="154"/>
      <c r="F13" s="157"/>
      <c r="G13" s="385"/>
    </row>
    <row r="14" spans="1:9" ht="15" customHeight="1">
      <c r="A14" s="153"/>
      <c r="B14" s="364"/>
      <c r="C14" s="138"/>
      <c r="D14" s="366"/>
      <c r="E14" s="156"/>
      <c r="F14" s="367"/>
      <c r="G14" s="385"/>
      <c r="I14" s="30"/>
    </row>
    <row r="15" spans="1:7" ht="7.5" customHeight="1">
      <c r="A15" s="153"/>
      <c r="B15" s="155"/>
      <c r="C15" s="133"/>
      <c r="D15" s="354"/>
      <c r="E15" s="154"/>
      <c r="F15" s="157"/>
      <c r="G15" s="385"/>
    </row>
    <row r="16" spans="1:7" ht="12.75" customHeight="1">
      <c r="A16" s="153"/>
      <c r="B16" s="365"/>
      <c r="C16" s="133"/>
      <c r="D16" s="368"/>
      <c r="E16" s="154"/>
      <c r="F16" s="370"/>
      <c r="G16" s="385"/>
    </row>
    <row r="17" spans="1:9" ht="12.75" customHeight="1">
      <c r="A17" s="153"/>
      <c r="B17" s="364"/>
      <c r="C17" s="133"/>
      <c r="D17" s="366"/>
      <c r="E17" s="154"/>
      <c r="F17" s="369"/>
      <c r="G17" s="385"/>
      <c r="I17" s="30"/>
    </row>
    <row r="18" spans="1:9" ht="12.75" customHeight="1">
      <c r="A18" s="153"/>
      <c r="B18" s="365" t="s">
        <v>121</v>
      </c>
      <c r="C18" s="133"/>
      <c r="D18" s="366"/>
      <c r="E18" s="154"/>
      <c r="F18" s="369"/>
      <c r="G18" s="385"/>
      <c r="I18" s="30"/>
    </row>
    <row r="19" spans="1:9" ht="12.75" customHeight="1">
      <c r="A19" s="153"/>
      <c r="B19" s="364" t="s">
        <v>122</v>
      </c>
      <c r="C19" s="133"/>
      <c r="D19" s="366">
        <v>1006535.9200000002</v>
      </c>
      <c r="E19" s="154"/>
      <c r="F19" s="369">
        <v>0.41260873062578746</v>
      </c>
      <c r="G19" s="385"/>
      <c r="I19" s="30"/>
    </row>
    <row r="20" spans="1:9" ht="12.75" customHeight="1">
      <c r="A20" s="153"/>
      <c r="B20" s="364" t="s">
        <v>123</v>
      </c>
      <c r="C20" s="133"/>
      <c r="D20" s="366">
        <v>1779889.4</v>
      </c>
      <c r="E20" s="154"/>
      <c r="F20" s="369">
        <v>0.7296291085054315</v>
      </c>
      <c r="G20" s="385"/>
      <c r="I20" s="30"/>
    </row>
    <row r="21" spans="1:9" ht="12.75" customHeight="1">
      <c r="A21" s="153"/>
      <c r="B21" s="364" t="s">
        <v>26</v>
      </c>
      <c r="C21" s="133"/>
      <c r="D21" s="366">
        <v>9000</v>
      </c>
      <c r="E21" s="154"/>
      <c r="F21" s="369">
        <v>0.0036893651799650494</v>
      </c>
      <c r="G21" s="385"/>
      <c r="I21" s="30"/>
    </row>
    <row r="22" spans="1:9" ht="12.75" customHeight="1">
      <c r="A22" s="153"/>
      <c r="B22" s="364" t="s">
        <v>25</v>
      </c>
      <c r="C22" s="133"/>
      <c r="D22" s="366">
        <v>0</v>
      </c>
      <c r="E22" s="154"/>
      <c r="F22" s="369">
        <v>0</v>
      </c>
      <c r="G22" s="385"/>
      <c r="I22" s="30"/>
    </row>
    <row r="23" spans="1:8" ht="12.75" customHeight="1">
      <c r="A23" s="153"/>
      <c r="B23" s="364"/>
      <c r="C23" s="133"/>
      <c r="D23" s="366"/>
      <c r="E23" s="154"/>
      <c r="F23" s="369"/>
      <c r="G23" s="385"/>
      <c r="H23" s="30"/>
    </row>
    <row r="24" spans="1:9" s="42" customFormat="1" ht="15" customHeight="1">
      <c r="A24" s="153"/>
      <c r="B24" s="373" t="s">
        <v>121</v>
      </c>
      <c r="C24" s="149" t="s">
        <v>53</v>
      </c>
      <c r="D24" s="361">
        <v>2795425.3200000003</v>
      </c>
      <c r="E24" s="155"/>
      <c r="F24" s="371">
        <v>1.145927204311184</v>
      </c>
      <c r="G24" s="385"/>
      <c r="H24" s="31"/>
      <c r="I24" s="31"/>
    </row>
    <row r="25" spans="1:8" ht="15" customHeight="1">
      <c r="A25" s="153"/>
      <c r="B25" s="159" t="s">
        <v>216</v>
      </c>
      <c r="C25" s="149"/>
      <c r="D25" s="355">
        <v>243944406.72</v>
      </c>
      <c r="E25" s="155"/>
      <c r="F25" s="158">
        <v>101.14592720431118</v>
      </c>
      <c r="G25" s="385"/>
      <c r="H25" s="182"/>
    </row>
    <row r="26" spans="1:7" ht="15" customHeight="1">
      <c r="A26" s="147"/>
      <c r="B26" s="150" t="s">
        <v>124</v>
      </c>
      <c r="C26" s="149"/>
      <c r="D26" s="356"/>
      <c r="E26" s="149"/>
      <c r="F26" s="160"/>
      <c r="G26" s="380"/>
    </row>
    <row r="27" spans="1:7" ht="15" customHeight="1">
      <c r="A27" s="147"/>
      <c r="B27" s="161" t="s">
        <v>49</v>
      </c>
      <c r="C27" s="149"/>
      <c r="D27" s="356" t="s">
        <v>43</v>
      </c>
      <c r="E27" s="149"/>
      <c r="F27" s="160" t="s">
        <v>43</v>
      </c>
      <c r="G27" s="380"/>
    </row>
    <row r="28" spans="1:7" ht="12.75">
      <c r="A28" s="153"/>
      <c r="B28" s="364" t="s">
        <v>15</v>
      </c>
      <c r="C28" s="133"/>
      <c r="D28" s="366">
        <v>25319942.8</v>
      </c>
      <c r="E28" s="154"/>
      <c r="F28" s="369">
        <v>10.37939059166964</v>
      </c>
      <c r="G28" s="380"/>
    </row>
    <row r="29" spans="1:7" ht="12.75">
      <c r="A29" s="153"/>
      <c r="B29" s="364" t="s">
        <v>50</v>
      </c>
      <c r="C29" s="133"/>
      <c r="D29" s="366">
        <v>4712805.789999999</v>
      </c>
      <c r="E29" s="154"/>
      <c r="F29" s="369">
        <v>1.9319179535070747</v>
      </c>
      <c r="G29" s="380"/>
    </row>
    <row r="30" spans="1:7" ht="12.75">
      <c r="A30" s="153"/>
      <c r="B30" s="364" t="s">
        <v>51</v>
      </c>
      <c r="C30" s="133"/>
      <c r="D30" s="366">
        <v>2845369.1799999997</v>
      </c>
      <c r="E30" s="154"/>
      <c r="F30" s="369">
        <v>1.1664006640930782</v>
      </c>
      <c r="G30" s="380"/>
    </row>
    <row r="31" spans="1:7" ht="12.75">
      <c r="A31" s="147"/>
      <c r="B31" s="364" t="s">
        <v>52</v>
      </c>
      <c r="C31" s="133"/>
      <c r="D31" s="366">
        <v>9546830.44</v>
      </c>
      <c r="E31" s="154"/>
      <c r="F31" s="369">
        <v>3.9135270893740457</v>
      </c>
      <c r="G31" s="399"/>
    </row>
    <row r="32" spans="1:7" ht="12.75">
      <c r="A32" s="147"/>
      <c r="B32" s="364" t="s">
        <v>23</v>
      </c>
      <c r="C32" s="133"/>
      <c r="D32" s="372">
        <v>130563112.28999999</v>
      </c>
      <c r="E32" s="154"/>
      <c r="F32" s="369">
        <v>53.52166669673253</v>
      </c>
      <c r="G32" s="380"/>
    </row>
    <row r="33" spans="1:7" ht="9" customHeight="1">
      <c r="A33" s="147"/>
      <c r="B33" s="162"/>
      <c r="C33" s="133"/>
      <c r="D33" s="354"/>
      <c r="E33" s="154"/>
      <c r="F33" s="157"/>
      <c r="G33" s="380"/>
    </row>
    <row r="34" spans="1:9" s="42" customFormat="1" ht="15" customHeight="1">
      <c r="A34" s="153"/>
      <c r="B34" s="436" t="s">
        <v>53</v>
      </c>
      <c r="C34" s="133"/>
      <c r="D34" s="376">
        <v>172988060.5</v>
      </c>
      <c r="E34" s="156"/>
      <c r="F34" s="377">
        <v>70.91290299537637</v>
      </c>
      <c r="G34" s="380"/>
      <c r="I34" s="31"/>
    </row>
    <row r="35" spans="1:7" ht="15" customHeight="1">
      <c r="A35" s="147"/>
      <c r="B35" s="161" t="s">
        <v>54</v>
      </c>
      <c r="C35" s="149"/>
      <c r="D35" s="356" t="s">
        <v>43</v>
      </c>
      <c r="E35" s="149"/>
      <c r="F35" s="160" t="s">
        <v>43</v>
      </c>
      <c r="G35" s="399"/>
    </row>
    <row r="36" spans="1:7" ht="12.75">
      <c r="A36" s="147"/>
      <c r="B36" s="364" t="s">
        <v>230</v>
      </c>
      <c r="C36" s="133"/>
      <c r="D36" s="366">
        <v>1310557.29</v>
      </c>
      <c r="E36" s="154"/>
      <c r="F36" s="369">
        <v>0.537236048008373</v>
      </c>
      <c r="G36" s="380"/>
    </row>
    <row r="37" spans="1:7" s="43" customFormat="1" ht="12.75">
      <c r="A37" s="136"/>
      <c r="B37" s="364" t="s">
        <v>16</v>
      </c>
      <c r="C37" s="133"/>
      <c r="D37" s="366">
        <v>203810.24000000002</v>
      </c>
      <c r="E37" s="154"/>
      <c r="F37" s="369">
        <v>0.08354782253070223</v>
      </c>
      <c r="G37" s="347"/>
    </row>
    <row r="38" spans="1:7" s="43" customFormat="1" ht="12.75">
      <c r="A38" s="136"/>
      <c r="B38" s="364" t="s">
        <v>231</v>
      </c>
      <c r="C38" s="133"/>
      <c r="D38" s="366">
        <v>83549.18</v>
      </c>
      <c r="E38" s="154"/>
      <c r="F38" s="369">
        <v>0.03424927061184803</v>
      </c>
      <c r="G38" s="347"/>
    </row>
    <row r="39" spans="1:7" s="43" customFormat="1" ht="12.75">
      <c r="A39" s="136"/>
      <c r="B39" s="364" t="s">
        <v>232</v>
      </c>
      <c r="C39" s="133"/>
      <c r="D39" s="366">
        <v>65778.78</v>
      </c>
      <c r="E39" s="154"/>
      <c r="F39" s="369">
        <v>0.02696466005695349</v>
      </c>
      <c r="G39" s="347"/>
    </row>
    <row r="40" spans="1:7" s="43" customFormat="1" ht="12.75">
      <c r="A40" s="136"/>
      <c r="B40" s="364" t="s">
        <v>17</v>
      </c>
      <c r="C40" s="133"/>
      <c r="D40" s="366">
        <v>188037.99</v>
      </c>
      <c r="E40" s="154"/>
      <c r="F40" s="369">
        <v>0.07708231253517957</v>
      </c>
      <c r="G40" s="347"/>
    </row>
    <row r="41" spans="1:7" s="43" customFormat="1" ht="12.75">
      <c r="A41" s="136"/>
      <c r="B41" s="364" t="s">
        <v>34</v>
      </c>
      <c r="C41" s="133"/>
      <c r="D41" s="366">
        <v>1153.7199999999998</v>
      </c>
      <c r="E41" s="154"/>
      <c r="F41" s="369">
        <v>0.000472943821714364</v>
      </c>
      <c r="G41" s="347"/>
    </row>
    <row r="42" spans="1:7" s="43" customFormat="1" ht="12.75">
      <c r="A42" s="136"/>
      <c r="B42" s="364" t="s">
        <v>233</v>
      </c>
      <c r="C42" s="133"/>
      <c r="D42" s="372">
        <v>37375.87</v>
      </c>
      <c r="E42" s="154"/>
      <c r="F42" s="378">
        <v>0.015321470372100032</v>
      </c>
      <c r="G42" s="347"/>
    </row>
    <row r="43" spans="1:7" s="43" customFormat="1" ht="6.75" customHeight="1">
      <c r="A43" s="136"/>
      <c r="B43" s="155" t="s">
        <v>55</v>
      </c>
      <c r="C43" s="133"/>
      <c r="D43" s="354"/>
      <c r="E43" s="154"/>
      <c r="F43" s="163"/>
      <c r="G43" s="347"/>
    </row>
    <row r="44" spans="1:9" s="42" customFormat="1" ht="15" customHeight="1">
      <c r="A44" s="153"/>
      <c r="B44" s="436" t="s">
        <v>53</v>
      </c>
      <c r="C44" s="133"/>
      <c r="D44" s="376">
        <v>1890263.07</v>
      </c>
      <c r="E44" s="156"/>
      <c r="F44" s="377">
        <v>0.7748745279368708</v>
      </c>
      <c r="G44" s="380"/>
      <c r="I44" s="31"/>
    </row>
    <row r="45" spans="1:7" s="43" customFormat="1" ht="15" customHeight="1">
      <c r="A45" s="136"/>
      <c r="B45" s="161" t="s">
        <v>56</v>
      </c>
      <c r="C45" s="133"/>
      <c r="D45" s="354"/>
      <c r="E45" s="133"/>
      <c r="F45" s="165"/>
      <c r="G45" s="347"/>
    </row>
    <row r="46" spans="1:7" s="43" customFormat="1" ht="12.75">
      <c r="A46" s="136"/>
      <c r="B46" s="364" t="s">
        <v>18</v>
      </c>
      <c r="C46" s="133"/>
      <c r="D46" s="366">
        <v>1322055.69</v>
      </c>
      <c r="E46" s="154"/>
      <c r="F46" s="369">
        <v>0.5419495809622964</v>
      </c>
      <c r="G46" s="347"/>
    </row>
    <row r="47" spans="1:7" s="43" customFormat="1" ht="12.75">
      <c r="A47" s="136"/>
      <c r="B47" s="364" t="s">
        <v>234</v>
      </c>
      <c r="C47" s="133"/>
      <c r="D47" s="366">
        <v>662866.57</v>
      </c>
      <c r="E47" s="154"/>
      <c r="F47" s="369">
        <v>0.27172853803565167</v>
      </c>
      <c r="G47" s="347"/>
    </row>
    <row r="48" spans="1:7" s="43" customFormat="1" ht="12.75">
      <c r="A48" s="136"/>
      <c r="B48" s="364" t="s">
        <v>235</v>
      </c>
      <c r="C48" s="133"/>
      <c r="D48" s="366">
        <v>8705480.120000001</v>
      </c>
      <c r="E48" s="154"/>
      <c r="F48" s="369">
        <v>3.568632803289552</v>
      </c>
      <c r="G48" s="347"/>
    </row>
    <row r="49" spans="1:7" s="43" customFormat="1" ht="12.75">
      <c r="A49" s="136"/>
      <c r="B49" s="364" t="s">
        <v>236</v>
      </c>
      <c r="C49" s="133"/>
      <c r="D49" s="366">
        <v>242039.95</v>
      </c>
      <c r="E49" s="154"/>
      <c r="F49" s="369">
        <v>0.09921930707672016</v>
      </c>
      <c r="G49" s="347"/>
    </row>
    <row r="50" spans="1:7" s="43" customFormat="1" ht="12.75">
      <c r="A50" s="136"/>
      <c r="B50" s="364" t="s">
        <v>237</v>
      </c>
      <c r="C50" s="133"/>
      <c r="D50" s="366">
        <v>2738051.0700000003</v>
      </c>
      <c r="E50" s="154"/>
      <c r="F50" s="369">
        <v>1.1224078087360052</v>
      </c>
      <c r="G50" s="347"/>
    </row>
    <row r="51" spans="1:7" s="43" customFormat="1" ht="12.75">
      <c r="A51" s="136"/>
      <c r="B51" s="364" t="s">
        <v>238</v>
      </c>
      <c r="C51" s="133"/>
      <c r="D51" s="366">
        <v>562767.04</v>
      </c>
      <c r="E51" s="154"/>
      <c r="F51" s="369">
        <v>0.23069479131199983</v>
      </c>
      <c r="G51" s="347"/>
    </row>
    <row r="52" spans="1:7" s="43" customFormat="1" ht="12.75">
      <c r="A52" s="136"/>
      <c r="B52" s="364" t="s">
        <v>239</v>
      </c>
      <c r="C52" s="133"/>
      <c r="D52" s="366">
        <v>52243.99999999999</v>
      </c>
      <c r="E52" s="154"/>
      <c r="F52" s="369">
        <v>0.021416354940232668</v>
      </c>
      <c r="G52" s="347"/>
    </row>
    <row r="53" spans="1:7" s="43" customFormat="1" ht="12.75">
      <c r="A53" s="136"/>
      <c r="B53" s="364" t="s">
        <v>57</v>
      </c>
      <c r="C53" s="133"/>
      <c r="D53" s="366">
        <v>1100607.75</v>
      </c>
      <c r="E53" s="154"/>
      <c r="F53" s="369">
        <v>0.45117154551663086</v>
      </c>
      <c r="G53" s="347"/>
    </row>
    <row r="54" spans="1:7" s="43" customFormat="1" ht="12.75">
      <c r="A54" s="136"/>
      <c r="B54" s="364" t="s">
        <v>199</v>
      </c>
      <c r="C54" s="133"/>
      <c r="D54" s="366">
        <v>69461</v>
      </c>
      <c r="E54" s="154"/>
      <c r="F54" s="369">
        <v>0.028474110529505815</v>
      </c>
      <c r="G54" s="347"/>
    </row>
    <row r="55" spans="1:7" s="43" customFormat="1" ht="12.75" customHeight="1">
      <c r="A55" s="136"/>
      <c r="B55" s="364" t="s">
        <v>229</v>
      </c>
      <c r="C55" s="133"/>
      <c r="D55" s="372">
        <v>4564461.26</v>
      </c>
      <c r="E55" s="154"/>
      <c r="F55" s="378">
        <v>1.8711071597714883</v>
      </c>
      <c r="G55" s="347"/>
    </row>
    <row r="56" spans="1:7" s="43" customFormat="1" ht="6.75" customHeight="1">
      <c r="A56" s="136"/>
      <c r="B56" s="155"/>
      <c r="C56" s="133"/>
      <c r="D56" s="354"/>
      <c r="E56" s="154"/>
      <c r="F56" s="157"/>
      <c r="G56" s="347"/>
    </row>
    <row r="57" spans="1:7" s="91" customFormat="1" ht="15" customHeight="1">
      <c r="A57" s="136"/>
      <c r="B57" s="436" t="s">
        <v>53</v>
      </c>
      <c r="C57" s="138"/>
      <c r="D57" s="376">
        <v>20020034.450000003</v>
      </c>
      <c r="E57" s="156"/>
      <c r="F57" s="379">
        <v>8.206802000170082</v>
      </c>
      <c r="G57" s="347"/>
    </row>
    <row r="58" spans="1:7" s="43" customFormat="1" ht="6.75" customHeight="1">
      <c r="A58" s="136"/>
      <c r="B58" s="436"/>
      <c r="C58" s="133"/>
      <c r="D58" s="357"/>
      <c r="E58" s="164"/>
      <c r="F58" s="161"/>
      <c r="G58" s="347"/>
    </row>
    <row r="59" spans="1:7" s="43" customFormat="1" ht="12.75" customHeight="1">
      <c r="A59" s="136"/>
      <c r="B59" s="436" t="s">
        <v>4</v>
      </c>
      <c r="C59" s="166"/>
      <c r="D59" s="508" t="s">
        <v>22</v>
      </c>
      <c r="E59" s="508"/>
      <c r="F59" s="508"/>
      <c r="G59" s="380"/>
    </row>
    <row r="60" spans="1:7" s="43" customFormat="1" ht="12.75" customHeight="1">
      <c r="A60" s="136"/>
      <c r="B60" s="436"/>
      <c r="C60" s="166"/>
      <c r="D60" s="358"/>
      <c r="E60" s="436"/>
      <c r="F60" s="436"/>
      <c r="G60" s="380"/>
    </row>
    <row r="61" spans="1:9" s="43" customFormat="1" ht="15.75" customHeight="1">
      <c r="A61" s="136"/>
      <c r="B61" s="436"/>
      <c r="C61" s="166"/>
      <c r="D61" s="358"/>
      <c r="E61" s="436"/>
      <c r="F61" s="436"/>
      <c r="G61" s="380"/>
      <c r="H61" s="91"/>
      <c r="I61" s="91"/>
    </row>
    <row r="62" spans="1:7" s="43" customFormat="1" ht="19.5" customHeight="1">
      <c r="A62" s="136"/>
      <c r="B62" s="440" t="s">
        <v>318</v>
      </c>
      <c r="C62" s="166"/>
      <c r="D62" s="524" t="s">
        <v>258</v>
      </c>
      <c r="E62" s="524"/>
      <c r="F62" s="524"/>
      <c r="G62" s="380"/>
    </row>
    <row r="63" spans="1:7" s="43" customFormat="1" ht="12" customHeight="1">
      <c r="A63" s="136"/>
      <c r="B63" s="440" t="s">
        <v>32</v>
      </c>
      <c r="C63" s="166"/>
      <c r="D63" s="382" t="s">
        <v>259</v>
      </c>
      <c r="E63" s="365"/>
      <c r="F63" s="365"/>
      <c r="G63" s="380"/>
    </row>
    <row r="64" spans="1:7" s="91" customFormat="1" ht="12.75">
      <c r="A64" s="136"/>
      <c r="B64" s="155"/>
      <c r="C64" s="166"/>
      <c r="D64" s="362"/>
      <c r="E64" s="155"/>
      <c r="F64" s="155"/>
      <c r="G64" s="400"/>
    </row>
    <row r="65" spans="1:7" s="91" customFormat="1" ht="12.75" customHeight="1">
      <c r="A65" s="136"/>
      <c r="B65" s="155"/>
      <c r="C65" s="133"/>
      <c r="D65" s="381"/>
      <c r="E65" s="441"/>
      <c r="F65" s="441"/>
      <c r="G65" s="400"/>
    </row>
    <row r="66" spans="1:7" s="42" customFormat="1" ht="12.75" customHeight="1">
      <c r="A66" s="136"/>
      <c r="B66" s="462" t="s">
        <v>6</v>
      </c>
      <c r="C66" s="462"/>
      <c r="D66" s="359"/>
      <c r="E66" s="167" t="s">
        <v>100</v>
      </c>
      <c r="F66" s="167"/>
      <c r="G66" s="400"/>
    </row>
    <row r="67" spans="1:7" s="42" customFormat="1" ht="12.75" customHeight="1">
      <c r="A67" s="136"/>
      <c r="B67" s="434"/>
      <c r="C67" s="434"/>
      <c r="D67" s="359"/>
      <c r="E67" s="167"/>
      <c r="F67" s="167"/>
      <c r="G67" s="400"/>
    </row>
    <row r="68" spans="1:7" s="42" customFormat="1" ht="12.75" customHeight="1">
      <c r="A68" s="136"/>
      <c r="B68" s="434"/>
      <c r="C68" s="434"/>
      <c r="D68" s="359"/>
      <c r="E68" s="167"/>
      <c r="F68" s="167"/>
      <c r="G68" s="400"/>
    </row>
    <row r="69" spans="1:7" s="42" customFormat="1" ht="12.75" customHeight="1">
      <c r="A69" s="136"/>
      <c r="B69" s="456" t="s">
        <v>58</v>
      </c>
      <c r="C69" s="455"/>
      <c r="D69" s="505" t="s">
        <v>298</v>
      </c>
      <c r="E69" s="525"/>
      <c r="F69" s="506"/>
      <c r="G69" s="168"/>
    </row>
    <row r="70" spans="1:7" s="42" customFormat="1" ht="13.5" customHeight="1">
      <c r="A70" s="136"/>
      <c r="B70" s="516" t="s">
        <v>274</v>
      </c>
      <c r="C70" s="517"/>
      <c r="D70" s="516" t="s">
        <v>102</v>
      </c>
      <c r="E70" s="464"/>
      <c r="F70" s="517"/>
      <c r="G70" s="401"/>
    </row>
    <row r="71" spans="1:7" s="42" customFormat="1" ht="12" customHeight="1">
      <c r="A71" s="139"/>
      <c r="B71" s="518" t="s">
        <v>310</v>
      </c>
      <c r="C71" s="519"/>
      <c r="D71" s="518"/>
      <c r="E71" s="520"/>
      <c r="F71" s="519"/>
      <c r="G71" s="169"/>
    </row>
    <row r="72" spans="1:7" ht="20.25" customHeight="1">
      <c r="A72" s="43"/>
      <c r="B72" s="521">
        <v>17</v>
      </c>
      <c r="C72" s="522"/>
      <c r="D72" s="522"/>
      <c r="E72" s="522"/>
      <c r="F72" s="522"/>
      <c r="G72" s="522"/>
    </row>
    <row r="73" spans="1:7" ht="20.25">
      <c r="A73" s="170"/>
      <c r="B73" s="526" t="s">
        <v>87</v>
      </c>
      <c r="C73" s="526"/>
      <c r="D73" s="526"/>
      <c r="E73" s="526"/>
      <c r="F73" s="526"/>
      <c r="G73" s="171"/>
    </row>
    <row r="74" spans="1:7" ht="18">
      <c r="A74" s="147"/>
      <c r="B74" s="527" t="s">
        <v>91</v>
      </c>
      <c r="C74" s="527"/>
      <c r="D74" s="527"/>
      <c r="E74" s="527"/>
      <c r="F74" s="527"/>
      <c r="G74" s="380"/>
    </row>
    <row r="75" spans="1:7" ht="18">
      <c r="A75" s="147"/>
      <c r="B75" s="439"/>
      <c r="C75" s="439"/>
      <c r="D75" s="351"/>
      <c r="E75" s="439"/>
      <c r="F75" s="439"/>
      <c r="G75" s="380"/>
    </row>
    <row r="76" spans="1:7" ht="18">
      <c r="A76" s="147"/>
      <c r="B76" s="439"/>
      <c r="C76" s="439"/>
      <c r="D76" s="351"/>
      <c r="E76" s="439"/>
      <c r="F76" s="439"/>
      <c r="G76" s="380"/>
    </row>
    <row r="77" spans="1:7" ht="15.75">
      <c r="A77" s="147"/>
      <c r="B77" s="528" t="s">
        <v>331</v>
      </c>
      <c r="C77" s="528"/>
      <c r="D77" s="528"/>
      <c r="E77" s="528"/>
      <c r="F77" s="528"/>
      <c r="G77" s="380"/>
    </row>
    <row r="78" spans="1:7" ht="15.75">
      <c r="A78" s="147"/>
      <c r="B78" s="528" t="s">
        <v>103</v>
      </c>
      <c r="C78" s="528"/>
      <c r="D78" s="528"/>
      <c r="E78" s="528"/>
      <c r="F78" s="528"/>
      <c r="G78" s="380"/>
    </row>
    <row r="79" spans="1:7" ht="12.75">
      <c r="A79" s="147"/>
      <c r="B79" s="152"/>
      <c r="C79" s="149"/>
      <c r="D79" s="356"/>
      <c r="E79" s="149"/>
      <c r="F79" s="149"/>
      <c r="G79" s="380"/>
    </row>
    <row r="80" spans="1:7" ht="15" customHeight="1">
      <c r="A80" s="147"/>
      <c r="B80" s="150" t="s">
        <v>46</v>
      </c>
      <c r="C80" s="149" t="s">
        <v>43</v>
      </c>
      <c r="D80" s="360" t="s">
        <v>47</v>
      </c>
      <c r="E80" s="151"/>
      <c r="F80" s="150" t="s">
        <v>48</v>
      </c>
      <c r="G80" s="398"/>
    </row>
    <row r="81" spans="1:7" ht="12.75">
      <c r="A81" s="147"/>
      <c r="B81" s="152"/>
      <c r="C81" s="149"/>
      <c r="D81" s="356"/>
      <c r="E81" s="149"/>
      <c r="F81" s="149"/>
      <c r="G81" s="380"/>
    </row>
    <row r="82" spans="1:7" ht="12.75">
      <c r="A82" s="147"/>
      <c r="B82" s="161"/>
      <c r="C82" s="133"/>
      <c r="D82" s="354"/>
      <c r="E82" s="133"/>
      <c r="F82" s="133"/>
      <c r="G82" s="380"/>
    </row>
    <row r="83" spans="1:7" ht="12.75">
      <c r="A83" s="147"/>
      <c r="B83" s="161"/>
      <c r="C83" s="133"/>
      <c r="D83" s="354"/>
      <c r="E83" s="133"/>
      <c r="F83" s="133"/>
      <c r="G83" s="380"/>
    </row>
    <row r="84" spans="1:7" ht="12.75">
      <c r="A84" s="147"/>
      <c r="B84" s="161"/>
      <c r="C84" s="133"/>
      <c r="D84" s="354"/>
      <c r="E84" s="133"/>
      <c r="F84" s="133"/>
      <c r="G84" s="380"/>
    </row>
    <row r="85" spans="1:7" ht="12.75">
      <c r="A85" s="147"/>
      <c r="B85" s="161"/>
      <c r="C85" s="133"/>
      <c r="D85" s="354"/>
      <c r="E85" s="133"/>
      <c r="F85" s="133"/>
      <c r="G85" s="380"/>
    </row>
    <row r="86" spans="1:7" ht="12.75">
      <c r="A86" s="147"/>
      <c r="B86" s="152"/>
      <c r="C86" s="149"/>
      <c r="D86" s="356"/>
      <c r="E86" s="133"/>
      <c r="F86" s="149"/>
      <c r="G86" s="380"/>
    </row>
    <row r="87" spans="1:7" ht="12.75">
      <c r="A87" s="147"/>
      <c r="B87" s="440" t="s">
        <v>1</v>
      </c>
      <c r="C87" s="133"/>
      <c r="D87" s="388">
        <v>194898358.01999998</v>
      </c>
      <c r="E87" s="133"/>
      <c r="F87" s="390">
        <v>79.89457952348333</v>
      </c>
      <c r="G87" s="380"/>
    </row>
    <row r="88" spans="1:7" ht="12.75">
      <c r="A88" s="147"/>
      <c r="B88" s="152"/>
      <c r="C88" s="149"/>
      <c r="D88" s="356"/>
      <c r="E88" s="133"/>
      <c r="F88" s="149"/>
      <c r="G88" s="380"/>
    </row>
    <row r="89" spans="1:7" ht="12.75">
      <c r="A89" s="147"/>
      <c r="B89" s="161"/>
      <c r="C89" s="133"/>
      <c r="D89" s="354"/>
      <c r="E89" s="133"/>
      <c r="F89" s="133"/>
      <c r="G89" s="380"/>
    </row>
    <row r="90" spans="1:7" ht="12.75">
      <c r="A90" s="147"/>
      <c r="B90" s="161"/>
      <c r="C90" s="133"/>
      <c r="D90" s="354"/>
      <c r="E90" s="133"/>
      <c r="F90" s="133"/>
      <c r="G90" s="380"/>
    </row>
    <row r="91" spans="1:7" ht="15" customHeight="1">
      <c r="A91" s="153"/>
      <c r="B91" s="172" t="s">
        <v>2</v>
      </c>
      <c r="C91" s="149"/>
      <c r="D91" s="356"/>
      <c r="E91" s="155"/>
      <c r="F91" s="155"/>
      <c r="G91" s="385"/>
    </row>
    <row r="92" spans="1:7" ht="12.75">
      <c r="A92" s="153"/>
      <c r="B92" s="155"/>
      <c r="C92" s="149"/>
      <c r="D92" s="356"/>
      <c r="E92" s="155"/>
      <c r="F92" s="155"/>
      <c r="G92" s="385"/>
    </row>
    <row r="93" spans="1:7" ht="12.75">
      <c r="A93" s="153"/>
      <c r="B93" s="364" t="s">
        <v>253</v>
      </c>
      <c r="C93" s="149"/>
      <c r="D93" s="383">
        <v>204206.41999999998</v>
      </c>
      <c r="E93" s="155"/>
      <c r="F93" s="384">
        <v>0.08468060649249749</v>
      </c>
      <c r="G93" s="385"/>
    </row>
    <row r="94" spans="1:7" ht="12.75">
      <c r="A94" s="153"/>
      <c r="B94" s="364" t="s">
        <v>321</v>
      </c>
      <c r="C94" s="149"/>
      <c r="D94" s="383">
        <v>0</v>
      </c>
      <c r="E94" s="155"/>
      <c r="F94" s="384">
        <v>0</v>
      </c>
      <c r="G94" s="385"/>
    </row>
    <row r="95" spans="1:7" ht="12.75">
      <c r="A95" s="153"/>
      <c r="B95" s="364" t="s">
        <v>226</v>
      </c>
      <c r="C95" s="149"/>
      <c r="D95" s="386">
        <v>1057089.47</v>
      </c>
      <c r="E95" s="155"/>
      <c r="F95" s="389">
        <v>0.438355353550749</v>
      </c>
      <c r="G95" s="385"/>
    </row>
    <row r="96" spans="1:7" s="42" customFormat="1" ht="12.75">
      <c r="A96" s="153"/>
      <c r="B96" s="155"/>
      <c r="C96" s="149"/>
      <c r="D96" s="362"/>
      <c r="E96" s="155"/>
      <c r="F96" s="155"/>
      <c r="G96" s="385"/>
    </row>
    <row r="97" spans="1:7" ht="12.75">
      <c r="A97" s="153"/>
      <c r="B97" s="155" t="s">
        <v>95</v>
      </c>
      <c r="C97" s="149"/>
      <c r="D97" s="356"/>
      <c r="E97" s="155"/>
      <c r="F97" s="155"/>
      <c r="G97" s="385"/>
    </row>
    <row r="98" spans="1:7" ht="15" customHeight="1">
      <c r="A98" s="153"/>
      <c r="B98" s="391" t="s">
        <v>61</v>
      </c>
      <c r="C98" s="149"/>
      <c r="D98" s="387">
        <v>1261295.89</v>
      </c>
      <c r="E98" s="161"/>
      <c r="F98" s="365">
        <v>0.5230359600432465</v>
      </c>
      <c r="G98" s="385"/>
    </row>
    <row r="99" spans="1:7" ht="12.75">
      <c r="A99" s="147"/>
      <c r="B99" s="152" t="s">
        <v>43</v>
      </c>
      <c r="C99" s="149"/>
      <c r="D99" s="356" t="s">
        <v>43</v>
      </c>
      <c r="E99" s="149"/>
      <c r="F99" s="149" t="s">
        <v>43</v>
      </c>
      <c r="G99" s="380"/>
    </row>
    <row r="100" spans="1:7" ht="15" customHeight="1">
      <c r="A100" s="147"/>
      <c r="B100" s="392" t="s">
        <v>24</v>
      </c>
      <c r="C100" s="149"/>
      <c r="D100" s="393">
        <v>196159653.90999997</v>
      </c>
      <c r="E100" s="155"/>
      <c r="F100" s="393">
        <v>80.41761548352657</v>
      </c>
      <c r="G100" s="380"/>
    </row>
    <row r="101" spans="1:7" ht="15" customHeight="1">
      <c r="A101" s="147"/>
      <c r="B101" s="150"/>
      <c r="C101" s="149"/>
      <c r="D101" s="361"/>
      <c r="E101" s="155"/>
      <c r="F101" s="173"/>
      <c r="G101" s="380"/>
    </row>
    <row r="102" spans="1:7" ht="12.75">
      <c r="A102" s="147"/>
      <c r="B102" s="155"/>
      <c r="C102" s="149"/>
      <c r="D102" s="356"/>
      <c r="E102" s="155"/>
      <c r="F102" s="149"/>
      <c r="G102" s="399"/>
    </row>
    <row r="103" spans="1:7" ht="15">
      <c r="A103" s="153"/>
      <c r="B103" s="150"/>
      <c r="C103" s="149"/>
      <c r="D103" s="361"/>
      <c r="E103" s="155"/>
      <c r="F103" s="173"/>
      <c r="G103" s="380"/>
    </row>
    <row r="104" spans="1:10" ht="12.75">
      <c r="A104" s="153"/>
      <c r="B104" s="364" t="s">
        <v>35</v>
      </c>
      <c r="C104" s="149"/>
      <c r="D104" s="383">
        <v>44194731.01000002</v>
      </c>
      <c r="E104" s="155"/>
      <c r="F104" s="364">
        <v>18.4843197222044</v>
      </c>
      <c r="G104" s="380"/>
      <c r="I104" s="30"/>
      <c r="J104" s="30"/>
    </row>
    <row r="105" spans="1:9" ht="12.75">
      <c r="A105" s="153"/>
      <c r="B105" s="364" t="s">
        <v>36</v>
      </c>
      <c r="C105" s="149"/>
      <c r="D105" s="383">
        <v>794596.48</v>
      </c>
      <c r="E105" s="155"/>
      <c r="F105" s="364">
        <v>0.3323377029523002</v>
      </c>
      <c r="G105" s="380"/>
      <c r="I105" s="30"/>
    </row>
    <row r="106" spans="1:7" ht="12.75">
      <c r="A106" s="153"/>
      <c r="B106" s="155"/>
      <c r="C106" s="149"/>
      <c r="D106" s="362"/>
      <c r="E106" s="155"/>
      <c r="F106" s="155"/>
      <c r="G106" s="380"/>
    </row>
    <row r="107" spans="1:7" ht="13.5" thickBot="1">
      <c r="A107" s="147"/>
      <c r="B107" s="392" t="s">
        <v>70</v>
      </c>
      <c r="C107" s="149"/>
      <c r="D107" s="394">
        <v>46990156.33000001</v>
      </c>
      <c r="E107" s="155"/>
      <c r="F107" s="395">
        <v>19.630246926515586</v>
      </c>
      <c r="G107" s="380"/>
    </row>
    <row r="108" spans="1:10" ht="13.5" thickTop="1">
      <c r="A108" s="147"/>
      <c r="B108" s="155"/>
      <c r="C108" s="149"/>
      <c r="D108" s="356"/>
      <c r="E108" s="155"/>
      <c r="F108" s="149"/>
      <c r="G108" s="380"/>
      <c r="J108" s="30"/>
    </row>
    <row r="109" spans="1:7" ht="13.5" thickBot="1">
      <c r="A109" s="147"/>
      <c r="B109" s="392" t="s">
        <v>105</v>
      </c>
      <c r="C109" s="149"/>
      <c r="D109" s="394">
        <v>44989327.49000002</v>
      </c>
      <c r="E109" s="155"/>
      <c r="F109" s="396"/>
      <c r="G109" s="380"/>
    </row>
    <row r="110" spans="1:7" ht="12.75" customHeight="1" thickTop="1">
      <c r="A110" s="147"/>
      <c r="B110" s="155"/>
      <c r="C110" s="149"/>
      <c r="D110" s="356"/>
      <c r="E110" s="149"/>
      <c r="F110" s="149"/>
      <c r="G110" s="380"/>
    </row>
    <row r="111" spans="1:7" s="42" customFormat="1" ht="12.75" customHeight="1">
      <c r="A111" s="147"/>
      <c r="B111" s="161"/>
      <c r="C111" s="149"/>
      <c r="D111" s="361"/>
      <c r="E111" s="155"/>
      <c r="F111" s="174"/>
      <c r="G111" s="380"/>
    </row>
    <row r="112" spans="1:9" s="42" customFormat="1" ht="12.75" customHeight="1">
      <c r="A112" s="147"/>
      <c r="B112" s="161"/>
      <c r="C112" s="149"/>
      <c r="D112" s="361"/>
      <c r="E112" s="155"/>
      <c r="F112" s="174"/>
      <c r="G112" s="380"/>
      <c r="I112" s="71"/>
    </row>
    <row r="113" spans="1:9" ht="12.75" customHeight="1">
      <c r="A113" s="147"/>
      <c r="B113" s="161"/>
      <c r="C113" s="149"/>
      <c r="D113" s="361"/>
      <c r="E113" s="155"/>
      <c r="F113" s="174"/>
      <c r="G113" s="380"/>
      <c r="I113" s="30"/>
    </row>
    <row r="114" spans="1:7" ht="12.75" customHeight="1">
      <c r="A114" s="147"/>
      <c r="B114" s="179" t="s">
        <v>248</v>
      </c>
      <c r="C114" s="149"/>
      <c r="D114" s="361"/>
      <c r="E114" s="155"/>
      <c r="F114" s="174"/>
      <c r="G114" s="380"/>
    </row>
    <row r="115" spans="1:7" ht="12.75" customHeight="1">
      <c r="A115" s="147"/>
      <c r="B115" s="179" t="s">
        <v>247</v>
      </c>
      <c r="C115" s="149"/>
      <c r="D115" s="361"/>
      <c r="E115" s="155"/>
      <c r="F115" s="174"/>
      <c r="G115" s="380"/>
    </row>
    <row r="116" spans="1:7" ht="12.75" customHeight="1">
      <c r="A116" s="147"/>
      <c r="B116" s="161"/>
      <c r="C116" s="149"/>
      <c r="D116" s="361"/>
      <c r="E116" s="155"/>
      <c r="F116" s="174"/>
      <c r="G116" s="380"/>
    </row>
    <row r="117" spans="1:7" ht="12.75" customHeight="1">
      <c r="A117" s="147"/>
      <c r="B117" s="161"/>
      <c r="C117" s="149"/>
      <c r="D117" s="361"/>
      <c r="E117" s="155"/>
      <c r="F117" s="174"/>
      <c r="G117" s="380"/>
    </row>
    <row r="118" spans="1:7" ht="12.75" customHeight="1">
      <c r="A118" s="147"/>
      <c r="B118" s="161"/>
      <c r="C118" s="149"/>
      <c r="D118" s="361"/>
      <c r="E118" s="155"/>
      <c r="F118" s="174"/>
      <c r="G118" s="380"/>
    </row>
    <row r="119" spans="1:7" ht="12.75" customHeight="1">
      <c r="A119" s="147"/>
      <c r="B119" s="161"/>
      <c r="C119" s="149"/>
      <c r="D119" s="361"/>
      <c r="E119" s="155"/>
      <c r="F119" s="174"/>
      <c r="G119" s="380"/>
    </row>
    <row r="120" spans="1:7" ht="12.75" customHeight="1">
      <c r="A120" s="147"/>
      <c r="B120" s="161"/>
      <c r="C120" s="149"/>
      <c r="D120" s="361"/>
      <c r="E120" s="155"/>
      <c r="F120" s="174"/>
      <c r="G120" s="380"/>
    </row>
    <row r="121" spans="1:7" ht="12.75" customHeight="1">
      <c r="A121" s="147"/>
      <c r="B121" s="161"/>
      <c r="C121" s="149"/>
      <c r="D121" s="361"/>
      <c r="E121" s="155"/>
      <c r="F121" s="174"/>
      <c r="G121" s="380"/>
    </row>
    <row r="122" spans="1:7" ht="12.75" customHeight="1">
      <c r="A122" s="147"/>
      <c r="B122" s="161"/>
      <c r="C122" s="149"/>
      <c r="D122" s="361"/>
      <c r="E122" s="155"/>
      <c r="F122" s="174"/>
      <c r="G122" s="380"/>
    </row>
    <row r="123" spans="1:7" s="43" customFormat="1" ht="12.75" customHeight="1">
      <c r="A123" s="136"/>
      <c r="B123" s="436" t="s">
        <v>4</v>
      </c>
      <c r="C123" s="166"/>
      <c r="D123" s="508" t="s">
        <v>22</v>
      </c>
      <c r="E123" s="508"/>
      <c r="F123" s="508"/>
      <c r="G123" s="380"/>
    </row>
    <row r="124" spans="1:7" ht="12.75" customHeight="1">
      <c r="A124" s="147"/>
      <c r="B124" s="155"/>
      <c r="C124" s="149"/>
      <c r="D124" s="356"/>
      <c r="E124" s="149"/>
      <c r="F124" s="149"/>
      <c r="G124" s="380"/>
    </row>
    <row r="125" spans="1:7" ht="12.75">
      <c r="A125" s="147"/>
      <c r="B125" s="155"/>
      <c r="C125" s="149"/>
      <c r="D125" s="523"/>
      <c r="E125" s="523"/>
      <c r="F125" s="523"/>
      <c r="G125" s="380"/>
    </row>
    <row r="126" spans="1:7" s="43" customFormat="1" ht="12.75" customHeight="1">
      <c r="A126" s="136"/>
      <c r="B126" s="436"/>
      <c r="C126" s="166"/>
      <c r="D126" s="508"/>
      <c r="E126" s="508"/>
      <c r="F126" s="508"/>
      <c r="G126" s="380"/>
    </row>
    <row r="127" spans="1:7" s="43" customFormat="1" ht="12.75" customHeight="1">
      <c r="A127" s="136"/>
      <c r="B127" s="436"/>
      <c r="C127" s="166"/>
      <c r="D127" s="358"/>
      <c r="E127" s="436"/>
      <c r="F127" s="436"/>
      <c r="G127" s="380"/>
    </row>
    <row r="128" spans="1:9" s="43" customFormat="1" ht="15.75" customHeight="1">
      <c r="A128" s="136"/>
      <c r="B128" s="436"/>
      <c r="C128" s="166"/>
      <c r="D128" s="358"/>
      <c r="E128" s="436"/>
      <c r="F128" s="436"/>
      <c r="G128" s="380"/>
      <c r="H128" s="91"/>
      <c r="I128" s="91"/>
    </row>
    <row r="129" spans="1:7" s="43" customFormat="1" ht="19.5" customHeight="1">
      <c r="A129" s="136"/>
      <c r="B129" s="440" t="s">
        <v>318</v>
      </c>
      <c r="C129" s="166"/>
      <c r="D129" s="524" t="s">
        <v>258</v>
      </c>
      <c r="E129" s="524"/>
      <c r="F129" s="524"/>
      <c r="G129" s="380"/>
    </row>
    <row r="130" spans="1:7" s="43" customFormat="1" ht="12" customHeight="1">
      <c r="A130" s="136"/>
      <c r="B130" s="440" t="s">
        <v>32</v>
      </c>
      <c r="C130" s="166"/>
      <c r="D130" s="382" t="s">
        <v>259</v>
      </c>
      <c r="E130" s="365"/>
      <c r="F130" s="365"/>
      <c r="G130" s="380"/>
    </row>
    <row r="131" spans="1:7" s="91" customFormat="1" ht="12.75">
      <c r="A131" s="136"/>
      <c r="B131" s="155"/>
      <c r="C131" s="166"/>
      <c r="D131" s="402"/>
      <c r="E131" s="155"/>
      <c r="F131" s="155"/>
      <c r="G131" s="400"/>
    </row>
    <row r="132" spans="1:7" s="91" customFormat="1" ht="12.75" customHeight="1">
      <c r="A132" s="136"/>
      <c r="B132" s="155"/>
      <c r="C132" s="133"/>
      <c r="D132" s="381"/>
      <c r="E132" s="441"/>
      <c r="F132" s="441"/>
      <c r="G132" s="400"/>
    </row>
    <row r="133" spans="1:7" s="42" customFormat="1" ht="12.75" customHeight="1">
      <c r="A133" s="136"/>
      <c r="B133" s="462" t="s">
        <v>6</v>
      </c>
      <c r="C133" s="462"/>
      <c r="D133" s="359"/>
      <c r="E133" s="167" t="s">
        <v>100</v>
      </c>
      <c r="F133" s="167"/>
      <c r="G133" s="400"/>
    </row>
    <row r="134" spans="1:7" s="42" customFormat="1" ht="12.75" customHeight="1">
      <c r="A134" s="136"/>
      <c r="B134" s="462"/>
      <c r="C134" s="462"/>
      <c r="D134" s="359"/>
      <c r="E134" s="167"/>
      <c r="F134" s="167"/>
      <c r="G134" s="400"/>
    </row>
    <row r="135" spans="1:7" s="42" customFormat="1" ht="12.75" customHeight="1">
      <c r="A135" s="136"/>
      <c r="B135" s="434"/>
      <c r="C135" s="434"/>
      <c r="D135" s="359"/>
      <c r="E135" s="167"/>
      <c r="F135" s="167"/>
      <c r="G135" s="400"/>
    </row>
    <row r="136" spans="1:7" s="42" customFormat="1" ht="12.75" customHeight="1">
      <c r="A136" s="136"/>
      <c r="B136" s="434"/>
      <c r="C136" s="434"/>
      <c r="D136" s="359"/>
      <c r="E136" s="167"/>
      <c r="F136" s="167"/>
      <c r="G136" s="400"/>
    </row>
    <row r="137" spans="1:7" s="42" customFormat="1" ht="12.75" customHeight="1">
      <c r="A137" s="136"/>
      <c r="B137" s="434"/>
      <c r="C137" s="434"/>
      <c r="D137" s="359"/>
      <c r="E137" s="167"/>
      <c r="F137" s="167"/>
      <c r="G137" s="400"/>
    </row>
    <row r="138" spans="1:7" s="42" customFormat="1" ht="12.75" customHeight="1">
      <c r="A138" s="136"/>
      <c r="B138" s="456" t="s">
        <v>58</v>
      </c>
      <c r="C138" s="455"/>
      <c r="D138" s="505" t="s">
        <v>298</v>
      </c>
      <c r="E138" s="525"/>
      <c r="F138" s="506"/>
      <c r="G138" s="168"/>
    </row>
    <row r="139" spans="1:7" s="42" customFormat="1" ht="13.5" customHeight="1">
      <c r="A139" s="136"/>
      <c r="B139" s="516" t="s">
        <v>274</v>
      </c>
      <c r="C139" s="517"/>
      <c r="D139" s="516" t="s">
        <v>102</v>
      </c>
      <c r="E139" s="464"/>
      <c r="F139" s="517"/>
      <c r="G139" s="401"/>
    </row>
    <row r="140" spans="1:7" s="42" customFormat="1" ht="10.5" customHeight="1">
      <c r="A140" s="139"/>
      <c r="B140" s="518" t="s">
        <v>310</v>
      </c>
      <c r="C140" s="519"/>
      <c r="D140" s="518"/>
      <c r="E140" s="520"/>
      <c r="F140" s="519"/>
      <c r="G140" s="169"/>
    </row>
    <row r="141" spans="1:7" ht="20.25" customHeight="1">
      <c r="A141" s="43"/>
      <c r="B141" s="521">
        <v>18</v>
      </c>
      <c r="C141" s="522"/>
      <c r="D141" s="522"/>
      <c r="E141" s="522"/>
      <c r="F141" s="522"/>
      <c r="G141" s="522"/>
    </row>
  </sheetData>
  <sheetProtection/>
  <mergeCells count="31">
    <mergeCell ref="B2:F2"/>
    <mergeCell ref="B3:F3"/>
    <mergeCell ref="B6:F6"/>
    <mergeCell ref="B7:F7"/>
    <mergeCell ref="D59:F59"/>
    <mergeCell ref="D62:F62"/>
    <mergeCell ref="B66:C66"/>
    <mergeCell ref="B69:C69"/>
    <mergeCell ref="D69:F69"/>
    <mergeCell ref="B70:C70"/>
    <mergeCell ref="D70:F70"/>
    <mergeCell ref="B71:C71"/>
    <mergeCell ref="D71:F71"/>
    <mergeCell ref="B138:C138"/>
    <mergeCell ref="D138:F138"/>
    <mergeCell ref="B72:G72"/>
    <mergeCell ref="B73:F73"/>
    <mergeCell ref="B74:F74"/>
    <mergeCell ref="B77:F77"/>
    <mergeCell ref="B78:F78"/>
    <mergeCell ref="D123:F123"/>
    <mergeCell ref="B139:C139"/>
    <mergeCell ref="D139:F139"/>
    <mergeCell ref="B140:C140"/>
    <mergeCell ref="D140:F140"/>
    <mergeCell ref="B141:G141"/>
    <mergeCell ref="D125:F125"/>
    <mergeCell ref="D126:F126"/>
    <mergeCell ref="D129:F129"/>
    <mergeCell ref="B133:C133"/>
    <mergeCell ref="B134:C1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2"/>
  <sheetViews>
    <sheetView tabSelected="1" zoomScale="80" zoomScaleNormal="80" zoomScalePageLayoutView="0" workbookViewId="0" topLeftCell="B7">
      <pane xSplit="4" ySplit="9" topLeftCell="F16" activePane="bottomRight" state="frozen"/>
      <selection pane="topLeft" activeCell="B7" sqref="B7"/>
      <selection pane="topRight" activeCell="F7" sqref="F7"/>
      <selection pane="bottomLeft" activeCell="B16" sqref="B16"/>
      <selection pane="bottomRight" activeCell="F16" sqref="F16"/>
    </sheetView>
  </sheetViews>
  <sheetFormatPr defaultColWidth="15.140625" defaultRowHeight="12.75"/>
  <cols>
    <col min="1" max="1" width="0.85546875" style="5" customWidth="1"/>
    <col min="2" max="2" width="5.7109375" style="9" customWidth="1"/>
    <col min="3" max="3" width="42.7109375" style="5" customWidth="1"/>
    <col min="4" max="5" width="15.140625" style="5" bestFit="1" customWidth="1"/>
    <col min="6" max="6" width="14.8515625" style="5" bestFit="1" customWidth="1"/>
    <col min="7" max="7" width="15.28125" style="5" bestFit="1" customWidth="1"/>
    <col min="8" max="9" width="13.8515625" style="5" hidden="1" customWidth="1"/>
    <col min="10" max="10" width="13.57421875" style="5" hidden="1" customWidth="1"/>
    <col min="11" max="11" width="14.00390625" style="5" hidden="1" customWidth="1"/>
    <col min="12" max="12" width="14.8515625" style="5" hidden="1" customWidth="1"/>
    <col min="13" max="14" width="13.57421875" style="5" hidden="1" customWidth="1"/>
    <col min="15" max="15" width="13.7109375" style="5" hidden="1" customWidth="1"/>
    <col min="16" max="16" width="14.421875" style="5" customWidth="1"/>
    <col min="17" max="17" width="14.28125" style="5" customWidth="1"/>
    <col min="18" max="18" width="13.8515625" style="5" customWidth="1"/>
    <col min="19" max="19" width="16.00390625" style="79" customWidth="1"/>
    <col min="20" max="16384" width="15.140625" style="5" customWidth="1"/>
  </cols>
  <sheetData>
    <row r="1" spans="2:19" ht="23.25" customHeight="1">
      <c r="B1" s="533" t="s">
        <v>87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</row>
    <row r="2" spans="2:19" ht="13.5" customHeight="1"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0"/>
    </row>
    <row r="3" spans="1:19" ht="16.5" customHeight="1">
      <c r="A3" s="8"/>
      <c r="B3" s="534" t="s">
        <v>91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</row>
    <row r="4" spans="1:19" ht="16.5" customHeight="1">
      <c r="A4" s="8"/>
      <c r="B4" s="189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277"/>
    </row>
    <row r="5" spans="1:19" ht="8.25" customHeight="1">
      <c r="A5" s="8"/>
      <c r="B5" s="189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277"/>
    </row>
    <row r="6" spans="1:19" ht="23.25" customHeight="1">
      <c r="A6" s="8"/>
      <c r="B6" s="533" t="s">
        <v>332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</row>
    <row r="7" spans="1:19" ht="16.5" customHeight="1">
      <c r="A7" s="8"/>
      <c r="B7" s="177"/>
      <c r="C7" s="19"/>
      <c r="D7" s="190"/>
      <c r="E7" s="191"/>
      <c r="F7" s="3" t="s">
        <v>65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278"/>
    </row>
    <row r="8" spans="4:19" ht="16.5" customHeight="1">
      <c r="D8" s="190"/>
      <c r="E8" s="191" t="s">
        <v>64</v>
      </c>
      <c r="F8" s="191" t="s">
        <v>98</v>
      </c>
      <c r="G8" s="21" t="s">
        <v>64</v>
      </c>
      <c r="H8" s="21" t="s">
        <v>64</v>
      </c>
      <c r="I8" s="21" t="s">
        <v>64</v>
      </c>
      <c r="J8" s="21" t="s">
        <v>64</v>
      </c>
      <c r="K8" s="21" t="s">
        <v>64</v>
      </c>
      <c r="L8" s="21" t="s">
        <v>64</v>
      </c>
      <c r="M8" s="21" t="s">
        <v>64</v>
      </c>
      <c r="N8" s="21" t="s">
        <v>64</v>
      </c>
      <c r="O8" s="3" t="s">
        <v>64</v>
      </c>
      <c r="P8" s="3" t="s">
        <v>64</v>
      </c>
      <c r="Q8" s="3" t="s">
        <v>64</v>
      </c>
      <c r="R8" s="3" t="s">
        <v>64</v>
      </c>
      <c r="S8" s="278"/>
    </row>
    <row r="9" spans="1:19" ht="16.5" customHeight="1">
      <c r="A9" s="9"/>
      <c r="B9" s="21" t="s">
        <v>66</v>
      </c>
      <c r="C9" s="15" t="s">
        <v>97</v>
      </c>
      <c r="D9" s="21" t="s">
        <v>64</v>
      </c>
      <c r="E9" s="191" t="s">
        <v>101</v>
      </c>
      <c r="F9" s="3" t="s">
        <v>80</v>
      </c>
      <c r="G9" s="3" t="s">
        <v>80</v>
      </c>
      <c r="H9" s="3" t="s">
        <v>74</v>
      </c>
      <c r="I9" s="3" t="s">
        <v>73</v>
      </c>
      <c r="J9" s="3" t="s">
        <v>75</v>
      </c>
      <c r="K9" s="3" t="s">
        <v>76</v>
      </c>
      <c r="L9" s="3" t="s">
        <v>77</v>
      </c>
      <c r="M9" s="3" t="s">
        <v>78</v>
      </c>
      <c r="N9" s="3" t="s">
        <v>79</v>
      </c>
      <c r="O9" s="20" t="s">
        <v>80</v>
      </c>
      <c r="P9" s="20" t="s">
        <v>81</v>
      </c>
      <c r="Q9" s="20" t="s">
        <v>82</v>
      </c>
      <c r="R9" s="20" t="s">
        <v>83</v>
      </c>
      <c r="S9" s="80" t="s">
        <v>65</v>
      </c>
    </row>
    <row r="10" spans="1:19" ht="16.5" customHeight="1">
      <c r="A10" s="10"/>
      <c r="B10" s="20"/>
      <c r="C10" s="22"/>
      <c r="D10" s="18" t="s">
        <v>72</v>
      </c>
      <c r="E10" s="18" t="s">
        <v>80</v>
      </c>
      <c r="F10" s="18" t="s">
        <v>47</v>
      </c>
      <c r="G10" s="18" t="s">
        <v>47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79" t="s">
        <v>93</v>
      </c>
    </row>
    <row r="11" spans="2:19" ht="16.5" customHeight="1">
      <c r="B11" s="192"/>
      <c r="C11" s="193" t="s">
        <v>30</v>
      </c>
      <c r="D11" s="194">
        <v>231095501.48000002</v>
      </c>
      <c r="E11" s="194">
        <v>260844557.15</v>
      </c>
      <c r="F11" s="194">
        <v>194898358.01999998</v>
      </c>
      <c r="G11" s="194">
        <v>239093089.03</v>
      </c>
      <c r="H11" s="194">
        <v>19522101.2</v>
      </c>
      <c r="I11" s="194">
        <v>18816697.72</v>
      </c>
      <c r="J11" s="194">
        <v>55878720.269999996</v>
      </c>
      <c r="K11" s="194">
        <v>33939402.370000005</v>
      </c>
      <c r="L11" s="194">
        <v>18127664.599999998</v>
      </c>
      <c r="M11" s="194">
        <v>18130664.599999998</v>
      </c>
      <c r="N11" s="194">
        <v>18127664.6</v>
      </c>
      <c r="O11" s="194">
        <v>39816945.67000001</v>
      </c>
      <c r="P11" s="194">
        <v>3127664.5999999996</v>
      </c>
      <c r="Q11" s="194">
        <v>10127664.600000001</v>
      </c>
      <c r="R11" s="194">
        <v>8496138.920000002</v>
      </c>
      <c r="S11" s="304">
        <v>65946199.13000002</v>
      </c>
    </row>
    <row r="12" spans="2:19" ht="16.5" customHeight="1">
      <c r="B12" s="177"/>
      <c r="C12" s="8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280"/>
    </row>
    <row r="13" spans="2:19" ht="16.5" customHeight="1">
      <c r="B13" s="197"/>
      <c r="C13" s="198" t="s">
        <v>31</v>
      </c>
      <c r="D13" s="199">
        <v>3436474.5199999996</v>
      </c>
      <c r="E13" s="199">
        <v>3687418.8499999996</v>
      </c>
      <c r="F13" s="199">
        <v>1261295.89</v>
      </c>
      <c r="G13" s="199">
        <v>2055892.3699999999</v>
      </c>
      <c r="H13" s="199">
        <v>0</v>
      </c>
      <c r="I13" s="199">
        <v>310966.88</v>
      </c>
      <c r="J13" s="199">
        <v>248944.33</v>
      </c>
      <c r="K13" s="199">
        <v>1498981.16</v>
      </c>
      <c r="L13" s="199">
        <v>0</v>
      </c>
      <c r="M13" s="199">
        <v>-3000</v>
      </c>
      <c r="N13" s="199">
        <v>0</v>
      </c>
      <c r="O13" s="199">
        <v>0</v>
      </c>
      <c r="P13" s="199">
        <v>0</v>
      </c>
      <c r="Q13" s="199">
        <v>0</v>
      </c>
      <c r="R13" s="199">
        <v>1631526.48</v>
      </c>
      <c r="S13" s="281">
        <v>2426122.96</v>
      </c>
    </row>
    <row r="14" spans="2:18" ht="16.5" customHeight="1">
      <c r="B14" s="177"/>
      <c r="C14" s="200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</row>
    <row r="15" spans="2:19" ht="16.5" customHeight="1" thickBot="1">
      <c r="B15" s="177"/>
      <c r="C15" s="201" t="s">
        <v>96</v>
      </c>
      <c r="D15" s="202">
        <v>234531976.00000003</v>
      </c>
      <c r="E15" s="202">
        <v>264531976</v>
      </c>
      <c r="F15" s="202">
        <v>196159653.90999997</v>
      </c>
      <c r="G15" s="202">
        <v>241148981.4</v>
      </c>
      <c r="H15" s="202">
        <v>19522101.2</v>
      </c>
      <c r="I15" s="202">
        <v>19127664.599999998</v>
      </c>
      <c r="J15" s="202">
        <v>56127664.599999994</v>
      </c>
      <c r="K15" s="202">
        <v>35438383.53</v>
      </c>
      <c r="L15" s="202">
        <v>18127664.599999998</v>
      </c>
      <c r="M15" s="202">
        <v>18127664.599999998</v>
      </c>
      <c r="N15" s="202">
        <v>18127664.6</v>
      </c>
      <c r="O15" s="202">
        <v>39816945.67000001</v>
      </c>
      <c r="P15" s="202">
        <v>3127664.5999999996</v>
      </c>
      <c r="Q15" s="202">
        <v>10127664.600000001</v>
      </c>
      <c r="R15" s="202">
        <v>10127665.400000002</v>
      </c>
      <c r="S15" s="282">
        <v>68372322.09000002</v>
      </c>
    </row>
    <row r="16" spans="2:19" ht="16.5" customHeight="1" thickTop="1">
      <c r="B16" s="203">
        <v>4311</v>
      </c>
      <c r="C16" s="5" t="s">
        <v>122</v>
      </c>
      <c r="D16" s="196">
        <v>1006535.9200000002</v>
      </c>
      <c r="E16" s="196">
        <v>1006535.9200000002</v>
      </c>
      <c r="F16" s="196">
        <v>0</v>
      </c>
      <c r="G16" s="204">
        <v>1006535.9200000002</v>
      </c>
      <c r="H16" s="204">
        <v>53533.49</v>
      </c>
      <c r="I16" s="204">
        <v>72541.11</v>
      </c>
      <c r="J16" s="204">
        <v>78860.57</v>
      </c>
      <c r="K16" s="204">
        <v>183522.74</v>
      </c>
      <c r="L16" s="204">
        <v>156889.76</v>
      </c>
      <c r="M16" s="204">
        <v>124104.05</v>
      </c>
      <c r="N16" s="204">
        <v>136511.64</v>
      </c>
      <c r="O16" s="204">
        <v>142331.07</v>
      </c>
      <c r="P16" s="204">
        <v>0</v>
      </c>
      <c r="Q16" s="204">
        <v>0</v>
      </c>
      <c r="R16" s="204">
        <v>0</v>
      </c>
      <c r="S16" s="205">
        <v>1006535.9200000002</v>
      </c>
    </row>
    <row r="17" spans="2:19" ht="16.5" customHeight="1">
      <c r="B17" s="203">
        <v>4399</v>
      </c>
      <c r="C17" s="5" t="s">
        <v>289</v>
      </c>
      <c r="D17" s="196">
        <v>1779889.4</v>
      </c>
      <c r="E17" s="196">
        <v>1779889.4</v>
      </c>
      <c r="F17" s="196">
        <v>0</v>
      </c>
      <c r="G17" s="204">
        <v>1779889.4</v>
      </c>
      <c r="H17" s="204">
        <v>36643.91</v>
      </c>
      <c r="I17" s="204">
        <v>176398.90000000002</v>
      </c>
      <c r="J17" s="204">
        <v>199922.28</v>
      </c>
      <c r="K17" s="204">
        <v>340.46000000000004</v>
      </c>
      <c r="L17" s="204">
        <v>5633.950000000001</v>
      </c>
      <c r="M17" s="204">
        <v>1286363.2</v>
      </c>
      <c r="N17" s="204">
        <v>152.55</v>
      </c>
      <c r="O17" s="204">
        <v>5701.99</v>
      </c>
      <c r="P17" s="204">
        <v>0</v>
      </c>
      <c r="Q17" s="204">
        <v>0</v>
      </c>
      <c r="R17" s="204">
        <v>0</v>
      </c>
      <c r="S17" s="205">
        <v>1779889.4</v>
      </c>
    </row>
    <row r="18" spans="2:19" ht="16.5" customHeight="1">
      <c r="B18" s="203">
        <v>4326</v>
      </c>
      <c r="C18" s="8" t="s">
        <v>290</v>
      </c>
      <c r="D18" s="196">
        <v>9000</v>
      </c>
      <c r="E18" s="196">
        <v>9000</v>
      </c>
      <c r="F18" s="196">
        <v>0</v>
      </c>
      <c r="G18" s="204">
        <v>9000</v>
      </c>
      <c r="H18" s="204">
        <v>0</v>
      </c>
      <c r="I18" s="204">
        <v>9000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5">
        <v>9000</v>
      </c>
    </row>
    <row r="19" spans="2:19" ht="16.5" customHeight="1">
      <c r="B19" s="203">
        <v>4176</v>
      </c>
      <c r="C19" s="8" t="s">
        <v>291</v>
      </c>
      <c r="D19" s="196">
        <v>0</v>
      </c>
      <c r="E19" s="196">
        <v>0</v>
      </c>
      <c r="F19" s="196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5">
        <v>0</v>
      </c>
    </row>
    <row r="20" spans="2:18" ht="16.5" customHeight="1">
      <c r="B20" s="177"/>
      <c r="D20" s="196"/>
      <c r="E20" s="196"/>
      <c r="F20" s="196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</row>
    <row r="21" spans="2:19" ht="16.5" customHeight="1" thickBot="1">
      <c r="B21" s="177"/>
      <c r="C21" s="201" t="s">
        <v>292</v>
      </c>
      <c r="D21" s="202">
        <v>237327401.32000002</v>
      </c>
      <c r="E21" s="202">
        <v>267327401.32</v>
      </c>
      <c r="F21" s="206">
        <v>196159653.90999997</v>
      </c>
      <c r="G21" s="206">
        <v>243944406.72</v>
      </c>
      <c r="H21" s="206">
        <v>19612278.599999998</v>
      </c>
      <c r="I21" s="206">
        <v>19385604.609999996</v>
      </c>
      <c r="J21" s="206">
        <v>56406447.449999996</v>
      </c>
      <c r="K21" s="206">
        <v>35622246.730000004</v>
      </c>
      <c r="L21" s="206">
        <v>18290188.31</v>
      </c>
      <c r="M21" s="206">
        <v>19538131.849999998</v>
      </c>
      <c r="N21" s="206">
        <v>18264328.790000003</v>
      </c>
      <c r="O21" s="206">
        <v>39964978.73000001</v>
      </c>
      <c r="P21" s="206">
        <v>3127664.5999999996</v>
      </c>
      <c r="Q21" s="206">
        <v>10127664.600000001</v>
      </c>
      <c r="R21" s="206">
        <v>10127665.400000002</v>
      </c>
      <c r="S21" s="283">
        <v>71167747.41000003</v>
      </c>
    </row>
    <row r="22" spans="2:19" ht="16.5" customHeight="1" thickTop="1">
      <c r="B22" s="177"/>
      <c r="C22" s="207"/>
      <c r="D22" s="208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10"/>
    </row>
    <row r="23" spans="2:19" ht="16.5" customHeight="1" thickBot="1">
      <c r="B23" s="212">
        <v>1000</v>
      </c>
      <c r="C23" s="213" t="s">
        <v>49</v>
      </c>
      <c r="D23" s="214">
        <v>193447316.53000003</v>
      </c>
      <c r="E23" s="214">
        <v>205043898.3</v>
      </c>
      <c r="F23" s="214">
        <v>172988060.5</v>
      </c>
      <c r="G23" s="214">
        <v>202111755.70999998</v>
      </c>
      <c r="H23" s="214">
        <v>17886089.66</v>
      </c>
      <c r="I23" s="214">
        <v>16306990.72</v>
      </c>
      <c r="J23" s="214">
        <v>52291762.58</v>
      </c>
      <c r="K23" s="214">
        <v>14624733.730000002</v>
      </c>
      <c r="L23" s="214">
        <v>16674701.599999998</v>
      </c>
      <c r="M23" s="214">
        <v>15702655.549999999</v>
      </c>
      <c r="N23" s="214">
        <v>16684513.530000001</v>
      </c>
      <c r="O23" s="214">
        <v>37955269.43000001</v>
      </c>
      <c r="P23" s="214">
        <v>1812844.1599999997</v>
      </c>
      <c r="Q23" s="214">
        <v>928436.5600000005</v>
      </c>
      <c r="R23" s="214">
        <v>190861.8700000001</v>
      </c>
      <c r="S23" s="284">
        <v>32055837.80000002</v>
      </c>
    </row>
    <row r="24" spans="2:19" ht="16.5" customHeight="1" thickTop="1">
      <c r="B24" s="207"/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10"/>
    </row>
    <row r="25" spans="2:19" ht="16.5" customHeight="1">
      <c r="B25" s="215">
        <v>1100</v>
      </c>
      <c r="C25" s="216" t="s">
        <v>280</v>
      </c>
      <c r="D25" s="217">
        <v>32732725.440000005</v>
      </c>
      <c r="E25" s="217">
        <v>27643978.189999998</v>
      </c>
      <c r="F25" s="217">
        <v>25319942.8</v>
      </c>
      <c r="G25" s="217">
        <v>27571753.07</v>
      </c>
      <c r="H25" s="217">
        <v>2828727.12</v>
      </c>
      <c r="I25" s="217">
        <v>2808727.12</v>
      </c>
      <c r="J25" s="217">
        <v>8183181.36</v>
      </c>
      <c r="K25" s="217">
        <v>1953427.12</v>
      </c>
      <c r="L25" s="217">
        <v>1563819.61</v>
      </c>
      <c r="M25" s="217">
        <v>2727727.119999999</v>
      </c>
      <c r="N25" s="217">
        <v>2393664.48</v>
      </c>
      <c r="O25" s="217">
        <v>2419152.02</v>
      </c>
      <c r="P25" s="217">
        <v>72225.12000000011</v>
      </c>
      <c r="Q25" s="217">
        <v>0</v>
      </c>
      <c r="R25" s="217">
        <v>0</v>
      </c>
      <c r="S25" s="218">
        <v>2324035.389999997</v>
      </c>
    </row>
    <row r="26" spans="2:19" ht="16.5" customHeight="1">
      <c r="B26" s="220">
        <v>1131</v>
      </c>
      <c r="C26" s="221" t="s">
        <v>125</v>
      </c>
      <c r="D26" s="196">
        <v>32732725.440000005</v>
      </c>
      <c r="E26" s="196">
        <v>27643978.189999998</v>
      </c>
      <c r="F26" s="196">
        <v>25319942.8</v>
      </c>
      <c r="G26" s="204">
        <v>27571753.07</v>
      </c>
      <c r="H26" s="204">
        <v>2828727.12</v>
      </c>
      <c r="I26" s="204">
        <v>2808727.12</v>
      </c>
      <c r="J26" s="204">
        <v>8183181.36</v>
      </c>
      <c r="K26" s="204">
        <v>1953427.12</v>
      </c>
      <c r="L26" s="204">
        <v>1563819.61</v>
      </c>
      <c r="M26" s="204">
        <v>2727727.119999999</v>
      </c>
      <c r="N26" s="204">
        <v>2393664.48</v>
      </c>
      <c r="O26" s="204">
        <v>2419152.02</v>
      </c>
      <c r="P26" s="204">
        <v>72225.12000000011</v>
      </c>
      <c r="Q26" s="204">
        <v>0</v>
      </c>
      <c r="R26" s="204">
        <v>0</v>
      </c>
      <c r="S26" s="205">
        <v>2324035.389999997</v>
      </c>
    </row>
    <row r="27" spans="2:18" ht="16.5" customHeight="1">
      <c r="B27" s="222"/>
      <c r="C27" s="177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</row>
    <row r="28" spans="2:19" ht="16.5" customHeight="1">
      <c r="B28" s="215">
        <v>1200</v>
      </c>
      <c r="C28" s="216" t="s">
        <v>281</v>
      </c>
      <c r="D28" s="223">
        <v>5038758.53</v>
      </c>
      <c r="E28" s="223">
        <v>5442097.290000001</v>
      </c>
      <c r="F28" s="223">
        <v>4712805.789999999</v>
      </c>
      <c r="G28" s="223">
        <v>5442097.29</v>
      </c>
      <c r="H28" s="223">
        <v>481590.28</v>
      </c>
      <c r="I28" s="223">
        <v>424964.25</v>
      </c>
      <c r="J28" s="223">
        <v>2009446.01</v>
      </c>
      <c r="K28" s="223">
        <v>579633.3400000001</v>
      </c>
      <c r="L28" s="223">
        <v>-151534.78000000003</v>
      </c>
      <c r="M28" s="223">
        <v>539232.16</v>
      </c>
      <c r="N28" s="223">
        <v>531590.28</v>
      </c>
      <c r="O28" s="223">
        <v>628555.47</v>
      </c>
      <c r="P28" s="223">
        <v>0</v>
      </c>
      <c r="Q28" s="223">
        <v>0</v>
      </c>
      <c r="R28" s="223">
        <v>0</v>
      </c>
      <c r="S28" s="224">
        <v>729291.5000000019</v>
      </c>
    </row>
    <row r="29" spans="2:19" ht="16.5" customHeight="1">
      <c r="B29" s="220">
        <v>1211</v>
      </c>
      <c r="C29" s="177" t="s">
        <v>219</v>
      </c>
      <c r="D29" s="196">
        <v>5038758.53</v>
      </c>
      <c r="E29" s="196">
        <v>5442097.290000001</v>
      </c>
      <c r="F29" s="196">
        <v>4712805.789999999</v>
      </c>
      <c r="G29" s="204">
        <v>5442097.29</v>
      </c>
      <c r="H29" s="204">
        <v>481590.28</v>
      </c>
      <c r="I29" s="204">
        <v>424964.25</v>
      </c>
      <c r="J29" s="204">
        <v>2009446.01</v>
      </c>
      <c r="K29" s="204">
        <v>579633.3400000001</v>
      </c>
      <c r="L29" s="204">
        <v>-151534.78000000003</v>
      </c>
      <c r="M29" s="204">
        <v>539232.16</v>
      </c>
      <c r="N29" s="204">
        <v>531590.28</v>
      </c>
      <c r="O29" s="204">
        <v>628555.47</v>
      </c>
      <c r="P29" s="204">
        <v>0</v>
      </c>
      <c r="Q29" s="204">
        <v>0</v>
      </c>
      <c r="R29" s="204">
        <v>0</v>
      </c>
      <c r="S29" s="205">
        <v>729291.5000000019</v>
      </c>
    </row>
    <row r="30" spans="2:18" ht="16.5" customHeight="1">
      <c r="B30" s="222"/>
      <c r="C30" s="8"/>
      <c r="D30" s="225"/>
      <c r="E30" s="22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</row>
    <row r="31" spans="2:19" ht="16.5" customHeight="1">
      <c r="B31" s="15">
        <v>1300</v>
      </c>
      <c r="C31" s="226" t="s">
        <v>19</v>
      </c>
      <c r="D31" s="217">
        <v>23987064.840000004</v>
      </c>
      <c r="E31" s="217">
        <v>10269139.770000003</v>
      </c>
      <c r="F31" s="217">
        <v>2845369.1799999997</v>
      </c>
      <c r="G31" s="217">
        <v>10267332.960000003</v>
      </c>
      <c r="H31" s="217">
        <v>3791444.8600000003</v>
      </c>
      <c r="I31" s="217">
        <v>2243609.3400000003</v>
      </c>
      <c r="J31" s="217">
        <v>4892886.07</v>
      </c>
      <c r="K31" s="217">
        <v>-6520658.239999999</v>
      </c>
      <c r="L31" s="217">
        <v>25610.28000000023</v>
      </c>
      <c r="M31" s="217">
        <v>1838274.1699999997</v>
      </c>
      <c r="N31" s="217">
        <v>2450694.790000001</v>
      </c>
      <c r="O31" s="217">
        <v>1529840.74</v>
      </c>
      <c r="P31" s="217">
        <v>1806.8099999998697</v>
      </c>
      <c r="Q31" s="217">
        <v>0</v>
      </c>
      <c r="R31" s="217">
        <v>0</v>
      </c>
      <c r="S31" s="218">
        <v>7423770.590000004</v>
      </c>
    </row>
    <row r="32" spans="2:19" ht="16.5" customHeight="1">
      <c r="B32" s="9">
        <v>1311</v>
      </c>
      <c r="C32" s="9" t="s">
        <v>283</v>
      </c>
      <c r="D32" s="196">
        <v>20651.4</v>
      </c>
      <c r="E32" s="196">
        <v>44561.4</v>
      </c>
      <c r="F32" s="196">
        <v>22277.5</v>
      </c>
      <c r="G32" s="204">
        <v>42840.44999999999</v>
      </c>
      <c r="H32" s="204">
        <v>1720.95</v>
      </c>
      <c r="I32" s="204">
        <v>1720.95</v>
      </c>
      <c r="J32" s="204">
        <v>15662.850000000002</v>
      </c>
      <c r="K32" s="204">
        <v>1720.95</v>
      </c>
      <c r="L32" s="204">
        <v>1720.95</v>
      </c>
      <c r="M32" s="204">
        <v>1720.95</v>
      </c>
      <c r="N32" s="204">
        <v>2220.95</v>
      </c>
      <c r="O32" s="204">
        <v>2720.95</v>
      </c>
      <c r="P32" s="204">
        <v>1720.95</v>
      </c>
      <c r="Q32" s="204">
        <v>0</v>
      </c>
      <c r="R32" s="204">
        <v>0</v>
      </c>
      <c r="S32" s="205">
        <v>22283.9</v>
      </c>
    </row>
    <row r="33" spans="2:19" ht="16.5" customHeight="1">
      <c r="B33" s="9">
        <v>1321</v>
      </c>
      <c r="C33" s="5" t="s">
        <v>126</v>
      </c>
      <c r="D33" s="196">
        <v>3065133.1199999996</v>
      </c>
      <c r="E33" s="196">
        <v>2978945.87</v>
      </c>
      <c r="F33" s="196">
        <v>1413401.04</v>
      </c>
      <c r="G33" s="204">
        <v>2978945.87</v>
      </c>
      <c r="H33" s="204">
        <v>21000</v>
      </c>
      <c r="I33" s="204">
        <v>0</v>
      </c>
      <c r="J33" s="204">
        <v>1532566.56</v>
      </c>
      <c r="K33" s="204">
        <v>217993.91</v>
      </c>
      <c r="L33" s="204">
        <v>-137181.16</v>
      </c>
      <c r="M33" s="204">
        <v>1532566.5599999998</v>
      </c>
      <c r="N33" s="204">
        <v>-190000</v>
      </c>
      <c r="O33" s="204">
        <v>0</v>
      </c>
      <c r="P33" s="204">
        <v>0</v>
      </c>
      <c r="Q33" s="204">
        <v>0</v>
      </c>
      <c r="R33" s="227">
        <v>0</v>
      </c>
      <c r="S33" s="205">
        <v>1565544.83</v>
      </c>
    </row>
    <row r="34" spans="2:19" ht="16.5" customHeight="1">
      <c r="B34" s="220">
        <v>1323</v>
      </c>
      <c r="C34" s="177" t="s">
        <v>67</v>
      </c>
      <c r="D34" s="196">
        <v>20901280.320000004</v>
      </c>
      <c r="E34" s="196">
        <v>7245632.500000004</v>
      </c>
      <c r="F34" s="196">
        <v>1409690.64</v>
      </c>
      <c r="G34" s="204">
        <v>7245546.640000002</v>
      </c>
      <c r="H34" s="204">
        <v>3768723.91</v>
      </c>
      <c r="I34" s="204">
        <v>2241888.39</v>
      </c>
      <c r="J34" s="204">
        <v>3344656.66</v>
      </c>
      <c r="K34" s="204">
        <v>-6740373.1</v>
      </c>
      <c r="L34" s="204">
        <v>161070.49000000022</v>
      </c>
      <c r="M34" s="204">
        <v>303986.6599999999</v>
      </c>
      <c r="N34" s="204">
        <v>2638473.840000001</v>
      </c>
      <c r="O34" s="204">
        <v>1527119.79</v>
      </c>
      <c r="P34" s="204">
        <v>85.85999999986961</v>
      </c>
      <c r="Q34" s="204">
        <v>0</v>
      </c>
      <c r="R34" s="204">
        <v>0</v>
      </c>
      <c r="S34" s="205">
        <v>5835941.860000004</v>
      </c>
    </row>
    <row r="35" spans="2:19" ht="16.5" customHeight="1">
      <c r="B35" s="220">
        <v>1342</v>
      </c>
      <c r="C35" s="8" t="s">
        <v>27</v>
      </c>
      <c r="D35" s="196">
        <v>0</v>
      </c>
      <c r="E35" s="196">
        <v>0</v>
      </c>
      <c r="F35" s="196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5">
        <v>0</v>
      </c>
    </row>
    <row r="36" spans="2:18" ht="16.5" customHeight="1">
      <c r="B36" s="222"/>
      <c r="C36" s="8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</row>
    <row r="37" spans="2:19" ht="16.5" customHeight="1">
      <c r="B37" s="215">
        <v>1400</v>
      </c>
      <c r="C37" s="216" t="s">
        <v>202</v>
      </c>
      <c r="D37" s="223">
        <v>12698605.039999997</v>
      </c>
      <c r="E37" s="223">
        <v>12300488.629999999</v>
      </c>
      <c r="F37" s="223">
        <v>9546830.44</v>
      </c>
      <c r="G37" s="223">
        <v>11259087.95</v>
      </c>
      <c r="H37" s="223">
        <v>1064717.09</v>
      </c>
      <c r="I37" s="223">
        <v>1096717.09</v>
      </c>
      <c r="J37" s="223">
        <v>3174651.23</v>
      </c>
      <c r="K37" s="223">
        <v>1058217.0899999999</v>
      </c>
      <c r="L37" s="223">
        <v>558217.0899999999</v>
      </c>
      <c r="M37" s="223">
        <v>1058217.0899999999</v>
      </c>
      <c r="N37" s="223">
        <v>1061717.0899999999</v>
      </c>
      <c r="O37" s="223">
        <v>1091217.09</v>
      </c>
      <c r="P37" s="223">
        <v>1041400.6799999999</v>
      </c>
      <c r="Q37" s="223">
        <v>0</v>
      </c>
      <c r="R37" s="223">
        <v>0</v>
      </c>
      <c r="S37" s="224">
        <v>2753658.1900000004</v>
      </c>
    </row>
    <row r="38" spans="2:19" ht="16.5" customHeight="1">
      <c r="B38" s="220">
        <v>1411</v>
      </c>
      <c r="C38" s="8" t="s">
        <v>284</v>
      </c>
      <c r="D38" s="196">
        <v>4237610.76</v>
      </c>
      <c r="E38" s="196">
        <v>4288894.35</v>
      </c>
      <c r="F38" s="196">
        <v>3244068.33</v>
      </c>
      <c r="G38" s="204">
        <v>3952576.53</v>
      </c>
      <c r="H38" s="204">
        <v>358634.23</v>
      </c>
      <c r="I38" s="204">
        <v>368134.23</v>
      </c>
      <c r="J38" s="204">
        <v>1059402.69</v>
      </c>
      <c r="K38" s="204">
        <v>353134.2299999998</v>
      </c>
      <c r="L38" s="204">
        <v>353134.2299999998</v>
      </c>
      <c r="M38" s="204">
        <v>353134.2299999998</v>
      </c>
      <c r="N38" s="204">
        <v>353134.2299999998</v>
      </c>
      <c r="O38" s="204">
        <v>378134.23</v>
      </c>
      <c r="P38" s="204">
        <v>336317.82</v>
      </c>
      <c r="Q38" s="204">
        <v>0</v>
      </c>
      <c r="R38" s="204">
        <v>0</v>
      </c>
      <c r="S38" s="205">
        <v>1044826.0199999996</v>
      </c>
    </row>
    <row r="39" spans="2:19" ht="16.5" customHeight="1">
      <c r="B39" s="220">
        <v>1421</v>
      </c>
      <c r="C39" s="177" t="s">
        <v>127</v>
      </c>
      <c r="D39" s="196">
        <v>1611870.9599999995</v>
      </c>
      <c r="E39" s="196">
        <v>1631370.96</v>
      </c>
      <c r="F39" s="196">
        <v>1214571.96</v>
      </c>
      <c r="G39" s="204">
        <v>1497048.38</v>
      </c>
      <c r="H39" s="204">
        <v>134322.57999999996</v>
      </c>
      <c r="I39" s="204">
        <v>134822.58</v>
      </c>
      <c r="J39" s="204">
        <v>402967.74</v>
      </c>
      <c r="K39" s="204">
        <v>134322.57999999996</v>
      </c>
      <c r="L39" s="204">
        <v>134322.57999999996</v>
      </c>
      <c r="M39" s="204">
        <v>134322.57999999996</v>
      </c>
      <c r="N39" s="204">
        <v>134322.57999999996</v>
      </c>
      <c r="O39" s="204">
        <v>134322.57999999996</v>
      </c>
      <c r="P39" s="204">
        <v>134322.57999999996</v>
      </c>
      <c r="Q39" s="204">
        <v>0</v>
      </c>
      <c r="R39" s="204">
        <v>0</v>
      </c>
      <c r="S39" s="205">
        <v>416799</v>
      </c>
    </row>
    <row r="40" spans="2:19" ht="16.5" customHeight="1">
      <c r="B40" s="220">
        <v>1431</v>
      </c>
      <c r="C40" s="8" t="s">
        <v>285</v>
      </c>
      <c r="D40" s="196">
        <v>1544990.0399999993</v>
      </c>
      <c r="E40" s="196">
        <v>1576090.04</v>
      </c>
      <c r="F40" s="196">
        <v>1110090.25</v>
      </c>
      <c r="G40" s="204">
        <v>1447340.8699999999</v>
      </c>
      <c r="H40" s="204">
        <v>129749.17</v>
      </c>
      <c r="I40" s="204">
        <v>130749.17</v>
      </c>
      <c r="J40" s="204">
        <v>386247.51</v>
      </c>
      <c r="K40" s="204">
        <v>128749.17</v>
      </c>
      <c r="L40" s="204">
        <v>128749.17</v>
      </c>
      <c r="M40" s="204">
        <v>128749.17</v>
      </c>
      <c r="N40" s="204">
        <v>132249.16999999998</v>
      </c>
      <c r="O40" s="204">
        <v>136749.16999999998</v>
      </c>
      <c r="P40" s="204">
        <v>128749.17</v>
      </c>
      <c r="Q40" s="204">
        <v>0</v>
      </c>
      <c r="R40" s="204">
        <v>0</v>
      </c>
      <c r="S40" s="205">
        <v>465999.79000000004</v>
      </c>
    </row>
    <row r="41" spans="2:19" ht="16.5" customHeight="1">
      <c r="B41" s="220">
        <v>1441</v>
      </c>
      <c r="C41" s="228" t="s">
        <v>128</v>
      </c>
      <c r="D41" s="196">
        <v>477147.44999999995</v>
      </c>
      <c r="E41" s="196">
        <v>477147.44999999995</v>
      </c>
      <c r="F41" s="196">
        <v>357860.52</v>
      </c>
      <c r="G41" s="204">
        <v>437385.1599999999</v>
      </c>
      <c r="H41" s="204">
        <v>39762.29</v>
      </c>
      <c r="I41" s="204">
        <v>39762.29</v>
      </c>
      <c r="J41" s="204">
        <v>119286.84</v>
      </c>
      <c r="K41" s="204">
        <v>39762.29</v>
      </c>
      <c r="L41" s="204">
        <v>39762.29</v>
      </c>
      <c r="M41" s="204">
        <v>39762.29</v>
      </c>
      <c r="N41" s="204">
        <v>39762.29</v>
      </c>
      <c r="O41" s="204">
        <v>39762.29</v>
      </c>
      <c r="P41" s="204">
        <v>39762.29</v>
      </c>
      <c r="Q41" s="204">
        <v>0</v>
      </c>
      <c r="R41" s="204">
        <v>0</v>
      </c>
      <c r="S41" s="205">
        <v>119286.92999999993</v>
      </c>
    </row>
    <row r="42" spans="2:19" ht="16.5" customHeight="1">
      <c r="B42" s="220">
        <v>1449</v>
      </c>
      <c r="C42" s="228" t="s">
        <v>251</v>
      </c>
      <c r="D42" s="196">
        <v>4826985.829999999</v>
      </c>
      <c r="E42" s="196">
        <v>4326985.83</v>
      </c>
      <c r="F42" s="196">
        <v>3620239.3799999994</v>
      </c>
      <c r="G42" s="204">
        <v>3924737.0099999993</v>
      </c>
      <c r="H42" s="204">
        <v>402248.82</v>
      </c>
      <c r="I42" s="204">
        <v>423248.82</v>
      </c>
      <c r="J42" s="204">
        <v>1206746.45</v>
      </c>
      <c r="K42" s="204">
        <v>402248.82</v>
      </c>
      <c r="L42" s="204">
        <v>-97751.18</v>
      </c>
      <c r="M42" s="204">
        <v>402248.82</v>
      </c>
      <c r="N42" s="204">
        <v>402248.82</v>
      </c>
      <c r="O42" s="204">
        <v>402248.82</v>
      </c>
      <c r="P42" s="204">
        <v>402248.82</v>
      </c>
      <c r="Q42" s="204">
        <v>0</v>
      </c>
      <c r="R42" s="204">
        <v>0</v>
      </c>
      <c r="S42" s="205">
        <v>706746.4500000007</v>
      </c>
    </row>
    <row r="43" spans="2:18" ht="16.5" customHeight="1">
      <c r="B43" s="222"/>
      <c r="C43" s="8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</row>
    <row r="44" spans="2:19" ht="16.5" customHeight="1">
      <c r="B44" s="215">
        <v>1500</v>
      </c>
      <c r="C44" s="216" t="s">
        <v>282</v>
      </c>
      <c r="D44" s="217">
        <v>118990162.68000004</v>
      </c>
      <c r="E44" s="217">
        <v>149388194.42000002</v>
      </c>
      <c r="F44" s="217">
        <v>130563112.28999999</v>
      </c>
      <c r="G44" s="217">
        <v>147571484.44</v>
      </c>
      <c r="H44" s="217">
        <v>9719610.309999999</v>
      </c>
      <c r="I44" s="217">
        <v>9732972.92</v>
      </c>
      <c r="J44" s="217">
        <v>34031597.91</v>
      </c>
      <c r="K44" s="217">
        <v>17554114.42</v>
      </c>
      <c r="L44" s="217">
        <v>14678589.399999999</v>
      </c>
      <c r="M44" s="217">
        <v>9539205.01</v>
      </c>
      <c r="N44" s="217">
        <v>10246846.89</v>
      </c>
      <c r="O44" s="217">
        <v>32286504.110000003</v>
      </c>
      <c r="P44" s="217">
        <v>697411.5499999997</v>
      </c>
      <c r="Q44" s="217">
        <v>928436.5600000005</v>
      </c>
      <c r="R44" s="217">
        <v>190861.8700000001</v>
      </c>
      <c r="S44" s="218">
        <v>18825082.130000018</v>
      </c>
    </row>
    <row r="45" spans="2:19" ht="16.5" customHeight="1">
      <c r="B45" s="220">
        <v>1511</v>
      </c>
      <c r="C45" s="177" t="s">
        <v>286</v>
      </c>
      <c r="D45" s="196">
        <v>14464494.6</v>
      </c>
      <c r="E45" s="196">
        <v>12667543.17</v>
      </c>
      <c r="F45" s="196">
        <v>10449004.7</v>
      </c>
      <c r="G45" s="204">
        <v>12395780.049999999</v>
      </c>
      <c r="H45" s="204">
        <v>1220374.55</v>
      </c>
      <c r="I45" s="204">
        <v>1220874.55</v>
      </c>
      <c r="J45" s="204">
        <v>3616123.6500000004</v>
      </c>
      <c r="K45" s="204">
        <v>1205374.5499999996</v>
      </c>
      <c r="L45" s="204">
        <v>755374.55</v>
      </c>
      <c r="M45" s="204">
        <v>1205374.5499999996</v>
      </c>
      <c r="N45" s="204">
        <v>790374.55</v>
      </c>
      <c r="O45" s="204">
        <v>1205374.5499999996</v>
      </c>
      <c r="P45" s="204">
        <v>271763.12</v>
      </c>
      <c r="Q45" s="204">
        <v>0</v>
      </c>
      <c r="R45" s="204">
        <v>0</v>
      </c>
      <c r="S45" s="205">
        <v>2218538.4700000007</v>
      </c>
    </row>
    <row r="46" spans="2:19" ht="16.5" customHeight="1">
      <c r="B46" s="220">
        <v>1521</v>
      </c>
      <c r="C46" s="177" t="s">
        <v>129</v>
      </c>
      <c r="D46" s="196">
        <v>0</v>
      </c>
      <c r="E46" s="196">
        <v>18310718.93</v>
      </c>
      <c r="F46" s="196">
        <v>18310718.93</v>
      </c>
      <c r="G46" s="204">
        <v>18310718.93</v>
      </c>
      <c r="H46" s="204">
        <v>0</v>
      </c>
      <c r="I46" s="204">
        <v>0</v>
      </c>
      <c r="J46" s="204">
        <v>0</v>
      </c>
      <c r="K46" s="204">
        <v>18310718.93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5">
        <v>0</v>
      </c>
    </row>
    <row r="47" spans="2:19" ht="16.5" customHeight="1">
      <c r="B47" s="220">
        <v>1541</v>
      </c>
      <c r="C47" s="177" t="s">
        <v>130</v>
      </c>
      <c r="D47" s="196">
        <v>4176000</v>
      </c>
      <c r="E47" s="196">
        <v>4314585</v>
      </c>
      <c r="F47" s="196">
        <v>3931812</v>
      </c>
      <c r="G47" s="204">
        <v>4071585</v>
      </c>
      <c r="H47" s="204">
        <v>363000</v>
      </c>
      <c r="I47" s="204">
        <v>363000</v>
      </c>
      <c r="J47" s="204">
        <v>1044000</v>
      </c>
      <c r="K47" s="204">
        <v>354540</v>
      </c>
      <c r="L47" s="204">
        <v>354045</v>
      </c>
      <c r="M47" s="204">
        <v>348000</v>
      </c>
      <c r="N47" s="204">
        <v>448000</v>
      </c>
      <c r="O47" s="204">
        <v>443000</v>
      </c>
      <c r="P47" s="204">
        <v>243000</v>
      </c>
      <c r="Q47" s="204">
        <v>0</v>
      </c>
      <c r="R47" s="204">
        <v>0</v>
      </c>
      <c r="S47" s="205">
        <v>382773</v>
      </c>
    </row>
    <row r="48" spans="2:19" ht="16.5" customHeight="1">
      <c r="B48" s="220">
        <v>1542</v>
      </c>
      <c r="C48" s="177" t="s">
        <v>131</v>
      </c>
      <c r="D48" s="196">
        <v>0</v>
      </c>
      <c r="E48" s="196">
        <v>0</v>
      </c>
      <c r="F48" s="196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5">
        <v>0</v>
      </c>
    </row>
    <row r="49" spans="2:19" ht="16.5" customHeight="1">
      <c r="B49" s="220">
        <v>1544</v>
      </c>
      <c r="C49" s="8" t="s">
        <v>287</v>
      </c>
      <c r="D49" s="196">
        <v>3791896.920000001</v>
      </c>
      <c r="E49" s="196">
        <v>10816015.63</v>
      </c>
      <c r="F49" s="196">
        <v>10492158.94</v>
      </c>
      <c r="G49" s="204">
        <v>10634078.19</v>
      </c>
      <c r="H49" s="204">
        <v>545991.4099999999</v>
      </c>
      <c r="I49" s="204">
        <v>659991.4099999999</v>
      </c>
      <c r="J49" s="204">
        <v>1167974.2299999997</v>
      </c>
      <c r="K49" s="204">
        <v>2017124.01</v>
      </c>
      <c r="L49" s="204">
        <v>1917031.49</v>
      </c>
      <c r="M49" s="204">
        <v>821991.4099999999</v>
      </c>
      <c r="N49" s="204">
        <v>889991.4099999999</v>
      </c>
      <c r="O49" s="204">
        <v>1597991.41</v>
      </c>
      <c r="P49" s="204">
        <v>181937.43999999994</v>
      </c>
      <c r="Q49" s="204">
        <v>0</v>
      </c>
      <c r="R49" s="204">
        <v>0</v>
      </c>
      <c r="S49" s="205">
        <v>323856.69000000134</v>
      </c>
    </row>
    <row r="50" spans="2:19" ht="16.5" customHeight="1">
      <c r="B50" s="220">
        <v>1591</v>
      </c>
      <c r="C50" s="8" t="s">
        <v>288</v>
      </c>
      <c r="D50" s="196">
        <v>96557771.16000004</v>
      </c>
      <c r="E50" s="196">
        <v>103279331.69000001</v>
      </c>
      <c r="F50" s="196">
        <v>87379417.72</v>
      </c>
      <c r="G50" s="204">
        <v>102159322.27</v>
      </c>
      <c r="H50" s="204">
        <v>7590244.35</v>
      </c>
      <c r="I50" s="204">
        <v>7489106.96</v>
      </c>
      <c r="J50" s="204">
        <v>28203500.029999997</v>
      </c>
      <c r="K50" s="204">
        <v>-4333643.07</v>
      </c>
      <c r="L50" s="204">
        <v>11652138.36</v>
      </c>
      <c r="M50" s="204">
        <v>7163839.05</v>
      </c>
      <c r="N50" s="204">
        <v>8118480.93</v>
      </c>
      <c r="O50" s="204">
        <v>29040138.150000002</v>
      </c>
      <c r="P50" s="204">
        <v>710.9899999997579</v>
      </c>
      <c r="Q50" s="204">
        <v>928436.5600000005</v>
      </c>
      <c r="R50" s="204">
        <v>190861.8700000001</v>
      </c>
      <c r="S50" s="205">
        <v>15899913.970000014</v>
      </c>
    </row>
    <row r="51" spans="3:19" ht="16.5" customHeight="1">
      <c r="C51" s="9"/>
      <c r="D51" s="225"/>
      <c r="E51" s="225"/>
      <c r="F51" s="225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30"/>
    </row>
    <row r="52" spans="3:19" ht="16.5" customHeight="1">
      <c r="C52" s="9"/>
      <c r="D52" s="225"/>
      <c r="E52" s="225"/>
      <c r="F52" s="196"/>
      <c r="G52" s="204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05"/>
    </row>
    <row r="53" spans="3:19" ht="16.5" customHeight="1">
      <c r="C53" s="9"/>
      <c r="D53" s="225"/>
      <c r="E53" s="225"/>
      <c r="F53" s="196"/>
      <c r="G53" s="204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05"/>
    </row>
    <row r="54" spans="2:19" ht="30" customHeight="1">
      <c r="B54" s="531">
        <v>23</v>
      </c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</row>
    <row r="55" spans="2:19" ht="15" customHeight="1" thickBot="1">
      <c r="B55" s="231">
        <v>2000</v>
      </c>
      <c r="C55" s="213" t="s">
        <v>54</v>
      </c>
      <c r="D55" s="232">
        <v>5145578.69</v>
      </c>
      <c r="E55" s="232">
        <v>5046466.419999999</v>
      </c>
      <c r="F55" s="232">
        <v>1890263.07</v>
      </c>
      <c r="G55" s="232">
        <v>2912549.860000001</v>
      </c>
      <c r="H55" s="232">
        <v>55061.5</v>
      </c>
      <c r="I55" s="232">
        <v>203984.5</v>
      </c>
      <c r="J55" s="232">
        <v>1665962.12</v>
      </c>
      <c r="K55" s="232">
        <v>162195.6</v>
      </c>
      <c r="L55" s="232">
        <v>43502.9</v>
      </c>
      <c r="M55" s="232">
        <v>319011.60000000003</v>
      </c>
      <c r="N55" s="232">
        <v>85667.3</v>
      </c>
      <c r="O55" s="232">
        <v>20039.200000000004</v>
      </c>
      <c r="P55" s="232">
        <v>56965.5</v>
      </c>
      <c r="Q55" s="232">
        <v>2019985.5599999998</v>
      </c>
      <c r="R55" s="232">
        <v>56965.5</v>
      </c>
      <c r="S55" s="285">
        <v>3156203.35</v>
      </c>
    </row>
    <row r="56" spans="2:19" ht="15" customHeight="1" thickTop="1">
      <c r="B56" s="233"/>
      <c r="C56" s="234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86"/>
    </row>
    <row r="57" spans="2:19" ht="15" customHeight="1">
      <c r="B57" s="215">
        <v>2100</v>
      </c>
      <c r="C57" s="216" t="s">
        <v>203</v>
      </c>
      <c r="D57" s="223">
        <v>2363066.1300000004</v>
      </c>
      <c r="E57" s="223">
        <v>2087038.4700000004</v>
      </c>
      <c r="F57" s="223">
        <v>1310557.29</v>
      </c>
      <c r="G57" s="223">
        <v>1722791.2400000005</v>
      </c>
      <c r="H57" s="223">
        <v>23416.71</v>
      </c>
      <c r="I57" s="223">
        <v>37447</v>
      </c>
      <c r="J57" s="223">
        <v>1352594.5400000003</v>
      </c>
      <c r="K57" s="223">
        <v>-2092.170000000001</v>
      </c>
      <c r="L57" s="223">
        <v>-6771.4299999999985</v>
      </c>
      <c r="M57" s="223">
        <v>266738.46</v>
      </c>
      <c r="N57" s="223">
        <v>29936.589999999997</v>
      </c>
      <c r="O57" s="223">
        <v>-25603</v>
      </c>
      <c r="P57" s="223">
        <v>26965.5</v>
      </c>
      <c r="Q57" s="223">
        <v>310316.23</v>
      </c>
      <c r="R57" s="223">
        <v>26965.5</v>
      </c>
      <c r="S57" s="224">
        <v>776481.1800000003</v>
      </c>
    </row>
    <row r="58" spans="2:19" ht="15" customHeight="1">
      <c r="B58" s="220">
        <v>2111</v>
      </c>
      <c r="C58" s="8" t="s">
        <v>134</v>
      </c>
      <c r="D58" s="196">
        <v>1267868.59</v>
      </c>
      <c r="E58" s="196">
        <v>1076200.9900000002</v>
      </c>
      <c r="F58" s="257">
        <v>759248.53</v>
      </c>
      <c r="G58" s="204">
        <v>900440.3900000002</v>
      </c>
      <c r="H58" s="204">
        <v>16335.21</v>
      </c>
      <c r="I58" s="204">
        <v>9172.349999999999</v>
      </c>
      <c r="J58" s="204">
        <v>579514.5700000001</v>
      </c>
      <c r="K58" s="204">
        <v>-12840.51</v>
      </c>
      <c r="L58" s="204">
        <v>-14036.829999999998</v>
      </c>
      <c r="M58" s="204">
        <v>288196.42</v>
      </c>
      <c r="N58" s="204">
        <v>22667.679999999997</v>
      </c>
      <c r="O58" s="204">
        <v>-8568.5</v>
      </c>
      <c r="P58" s="204">
        <v>20000</v>
      </c>
      <c r="Q58" s="204">
        <v>135760.6</v>
      </c>
      <c r="R58" s="204">
        <v>20000</v>
      </c>
      <c r="S58" s="205">
        <v>316952.4600000002</v>
      </c>
    </row>
    <row r="59" spans="2:19" ht="15" customHeight="1">
      <c r="B59" s="220">
        <v>2121</v>
      </c>
      <c r="C59" s="8" t="s">
        <v>71</v>
      </c>
      <c r="D59" s="196">
        <v>0</v>
      </c>
      <c r="E59" s="196">
        <v>0</v>
      </c>
      <c r="F59" s="257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4">
        <v>0</v>
      </c>
      <c r="M59" s="204">
        <v>0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5">
        <v>0</v>
      </c>
    </row>
    <row r="60" spans="2:19" ht="15" customHeight="1">
      <c r="B60" s="220">
        <v>2141</v>
      </c>
      <c r="C60" s="177" t="s">
        <v>135</v>
      </c>
      <c r="D60" s="196">
        <v>909438.5000000001</v>
      </c>
      <c r="E60" s="196">
        <v>819063.64</v>
      </c>
      <c r="F60" s="257">
        <v>476506.45999999996</v>
      </c>
      <c r="G60" s="204">
        <v>733487.51</v>
      </c>
      <c r="H60" s="204">
        <v>0</v>
      </c>
      <c r="I60" s="204">
        <v>16000</v>
      </c>
      <c r="J60" s="204">
        <v>765820.67</v>
      </c>
      <c r="K60" s="204">
        <v>3625.14</v>
      </c>
      <c r="L60" s="204">
        <v>0</v>
      </c>
      <c r="M60" s="204">
        <v>-27958.300000000003</v>
      </c>
      <c r="N60" s="204">
        <v>0</v>
      </c>
      <c r="O60" s="204">
        <v>-24000</v>
      </c>
      <c r="P60" s="204">
        <v>0</v>
      </c>
      <c r="Q60" s="204">
        <v>85576.13</v>
      </c>
      <c r="R60" s="204">
        <v>0</v>
      </c>
      <c r="S60" s="205">
        <v>342557.18000000005</v>
      </c>
    </row>
    <row r="61" spans="2:19" ht="15" customHeight="1">
      <c r="B61" s="220">
        <v>2151</v>
      </c>
      <c r="C61" s="5" t="s">
        <v>133</v>
      </c>
      <c r="D61" s="196">
        <v>185759.04</v>
      </c>
      <c r="E61" s="196">
        <v>186239.04</v>
      </c>
      <c r="F61" s="257">
        <v>69267.5</v>
      </c>
      <c r="G61" s="204">
        <v>83328.54000000001</v>
      </c>
      <c r="H61" s="204">
        <v>6965.5</v>
      </c>
      <c r="I61" s="204">
        <v>7445.5</v>
      </c>
      <c r="J61" s="204">
        <v>6965.5</v>
      </c>
      <c r="K61" s="204">
        <v>6965.5</v>
      </c>
      <c r="L61" s="204">
        <v>6965.5</v>
      </c>
      <c r="M61" s="204">
        <v>6965.5</v>
      </c>
      <c r="N61" s="204">
        <v>6965.5</v>
      </c>
      <c r="O61" s="204">
        <v>6965.5</v>
      </c>
      <c r="P61" s="204">
        <v>6965.5</v>
      </c>
      <c r="Q61" s="204">
        <v>88979.5</v>
      </c>
      <c r="R61" s="204">
        <v>6965.5</v>
      </c>
      <c r="S61" s="205">
        <v>116971.54000000001</v>
      </c>
    </row>
    <row r="62" spans="2:19" ht="15" customHeight="1">
      <c r="B62" s="220">
        <v>2161</v>
      </c>
      <c r="C62" s="5" t="s">
        <v>59</v>
      </c>
      <c r="D62" s="196">
        <v>0</v>
      </c>
      <c r="E62" s="196">
        <v>5534.799999999999</v>
      </c>
      <c r="F62" s="257">
        <v>5534.799999999999</v>
      </c>
      <c r="G62" s="204">
        <v>5534.799999999999</v>
      </c>
      <c r="H62" s="204">
        <v>116</v>
      </c>
      <c r="I62" s="204">
        <v>4829.15</v>
      </c>
      <c r="J62" s="204">
        <v>293.8</v>
      </c>
      <c r="K62" s="204">
        <v>157.7</v>
      </c>
      <c r="L62" s="204">
        <v>299.9</v>
      </c>
      <c r="M62" s="204">
        <v>-465.15999999999997</v>
      </c>
      <c r="N62" s="204">
        <v>303.41</v>
      </c>
      <c r="O62" s="204">
        <v>0</v>
      </c>
      <c r="P62" s="204">
        <v>0</v>
      </c>
      <c r="Q62" s="204">
        <v>0</v>
      </c>
      <c r="R62" s="204">
        <v>0</v>
      </c>
      <c r="S62" s="205">
        <v>0</v>
      </c>
    </row>
    <row r="63" spans="2:19" ht="15" customHeight="1">
      <c r="B63" s="220">
        <v>2171</v>
      </c>
      <c r="C63" s="8" t="s">
        <v>132</v>
      </c>
      <c r="D63" s="196">
        <v>0</v>
      </c>
      <c r="E63" s="196">
        <v>0</v>
      </c>
      <c r="F63" s="257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4">
        <v>0</v>
      </c>
      <c r="M63" s="204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5">
        <v>0</v>
      </c>
    </row>
    <row r="64" spans="2:19" ht="15" customHeight="1"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82"/>
    </row>
    <row r="65" spans="2:19" ht="15" customHeight="1">
      <c r="B65" s="215">
        <v>2200</v>
      </c>
      <c r="C65" s="216" t="s">
        <v>60</v>
      </c>
      <c r="D65" s="223">
        <v>360000</v>
      </c>
      <c r="E65" s="223">
        <v>476112.30999999994</v>
      </c>
      <c r="F65" s="223">
        <v>203810.24000000002</v>
      </c>
      <c r="G65" s="223">
        <v>386112.31000000006</v>
      </c>
      <c r="H65" s="223">
        <v>30916.39</v>
      </c>
      <c r="I65" s="223">
        <v>32164.85</v>
      </c>
      <c r="J65" s="223">
        <v>35836.68000000001</v>
      </c>
      <c r="K65" s="223">
        <v>107174.18</v>
      </c>
      <c r="L65" s="223">
        <v>39743.33</v>
      </c>
      <c r="M65" s="223">
        <v>35027.1</v>
      </c>
      <c r="N65" s="223">
        <v>41119.91</v>
      </c>
      <c r="O65" s="223">
        <v>34129.87</v>
      </c>
      <c r="P65" s="223">
        <v>30000</v>
      </c>
      <c r="Q65" s="223">
        <v>30000</v>
      </c>
      <c r="R65" s="223">
        <v>30000</v>
      </c>
      <c r="S65" s="224">
        <v>272302.0699999999</v>
      </c>
    </row>
    <row r="66" spans="2:19" ht="15" customHeight="1">
      <c r="B66" s="220">
        <v>2211</v>
      </c>
      <c r="C66" s="177" t="s">
        <v>136</v>
      </c>
      <c r="D66" s="196">
        <v>360000</v>
      </c>
      <c r="E66" s="196">
        <v>472656.4099999999</v>
      </c>
      <c r="F66" s="257">
        <v>200354.34000000003</v>
      </c>
      <c r="G66" s="204">
        <v>382656.41000000003</v>
      </c>
      <c r="H66" s="204">
        <v>30916.39</v>
      </c>
      <c r="I66" s="204">
        <v>32164.85</v>
      </c>
      <c r="J66" s="204">
        <v>35836.68000000001</v>
      </c>
      <c r="K66" s="204">
        <v>107174.18</v>
      </c>
      <c r="L66" s="204">
        <v>39743.33</v>
      </c>
      <c r="M66" s="204">
        <v>31571.2</v>
      </c>
      <c r="N66" s="204">
        <v>41119.91</v>
      </c>
      <c r="O66" s="204">
        <v>34129.87</v>
      </c>
      <c r="P66" s="204">
        <v>30000</v>
      </c>
      <c r="Q66" s="204">
        <v>30000</v>
      </c>
      <c r="R66" s="204">
        <v>30000</v>
      </c>
      <c r="S66" s="205">
        <v>272302.0699999999</v>
      </c>
    </row>
    <row r="67" spans="2:19" ht="15" customHeight="1">
      <c r="B67" s="220">
        <v>2231</v>
      </c>
      <c r="C67" s="8" t="s">
        <v>13</v>
      </c>
      <c r="D67" s="196">
        <v>0</v>
      </c>
      <c r="E67" s="196">
        <v>3455.9</v>
      </c>
      <c r="F67" s="257">
        <v>3455.9</v>
      </c>
      <c r="G67" s="204">
        <v>3455.9</v>
      </c>
      <c r="H67" s="204">
        <v>0</v>
      </c>
      <c r="I67" s="204">
        <v>0</v>
      </c>
      <c r="J67" s="204">
        <v>0</v>
      </c>
      <c r="K67" s="204">
        <v>0</v>
      </c>
      <c r="L67" s="204">
        <v>0</v>
      </c>
      <c r="M67" s="204">
        <v>3455.9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5">
        <v>0</v>
      </c>
    </row>
    <row r="68" spans="2:19" ht="15" customHeight="1">
      <c r="B68" s="222"/>
      <c r="C68" s="8"/>
      <c r="D68" s="196"/>
      <c r="E68" s="196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30"/>
    </row>
    <row r="69" spans="2:19" ht="15" customHeight="1">
      <c r="B69" s="215">
        <v>2400</v>
      </c>
      <c r="C69" s="216" t="s">
        <v>204</v>
      </c>
      <c r="D69" s="223">
        <v>1689826</v>
      </c>
      <c r="E69" s="223">
        <v>1747224.2599999998</v>
      </c>
      <c r="F69" s="223">
        <v>83549.18</v>
      </c>
      <c r="G69" s="223">
        <v>316698.53</v>
      </c>
      <c r="H69" s="223">
        <v>450.39</v>
      </c>
      <c r="I69" s="223">
        <v>22220.649999999998</v>
      </c>
      <c r="J69" s="223">
        <v>195768.99</v>
      </c>
      <c r="K69" s="223">
        <v>2570.99</v>
      </c>
      <c r="L69" s="223">
        <v>10326</v>
      </c>
      <c r="M69" s="223">
        <v>66191.83</v>
      </c>
      <c r="N69" s="223">
        <v>10776.59</v>
      </c>
      <c r="O69" s="223">
        <v>8393.09</v>
      </c>
      <c r="P69" s="223">
        <v>0</v>
      </c>
      <c r="Q69" s="223">
        <v>1430525.73</v>
      </c>
      <c r="R69" s="223">
        <v>0</v>
      </c>
      <c r="S69" s="224">
        <v>1663675.0799999998</v>
      </c>
    </row>
    <row r="70" spans="2:19" ht="15" customHeight="1">
      <c r="B70" s="220">
        <v>2419</v>
      </c>
      <c r="C70" s="5" t="s">
        <v>137</v>
      </c>
      <c r="D70" s="196">
        <v>0</v>
      </c>
      <c r="E70" s="196">
        <v>3007.14</v>
      </c>
      <c r="F70" s="257">
        <v>3007.14</v>
      </c>
      <c r="G70" s="204">
        <v>3007.14</v>
      </c>
      <c r="H70" s="204">
        <v>0</v>
      </c>
      <c r="I70" s="204">
        <v>0</v>
      </c>
      <c r="J70" s="204">
        <v>391.56</v>
      </c>
      <c r="K70" s="204">
        <v>464</v>
      </c>
      <c r="L70" s="204">
        <v>0</v>
      </c>
      <c r="M70" s="204">
        <v>2151.58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5">
        <v>0</v>
      </c>
    </row>
    <row r="71" spans="2:19" ht="15" customHeight="1">
      <c r="B71" s="220">
        <v>2421</v>
      </c>
      <c r="C71" s="177" t="s">
        <v>138</v>
      </c>
      <c r="D71" s="196">
        <v>0</v>
      </c>
      <c r="E71" s="196">
        <v>0</v>
      </c>
      <c r="F71" s="257">
        <v>0</v>
      </c>
      <c r="G71" s="204">
        <v>0</v>
      </c>
      <c r="H71" s="204">
        <v>0</v>
      </c>
      <c r="I71" s="204">
        <v>0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5">
        <v>0</v>
      </c>
    </row>
    <row r="72" spans="2:19" ht="15" customHeight="1">
      <c r="B72" s="220">
        <v>2431</v>
      </c>
      <c r="C72" s="8" t="s">
        <v>139</v>
      </c>
      <c r="D72" s="196">
        <v>0</v>
      </c>
      <c r="E72" s="196">
        <v>939.95</v>
      </c>
      <c r="F72" s="257">
        <v>939.95</v>
      </c>
      <c r="G72" s="204">
        <v>939.95</v>
      </c>
      <c r="H72" s="204">
        <v>0</v>
      </c>
      <c r="I72" s="204">
        <v>0</v>
      </c>
      <c r="J72" s="204">
        <v>0</v>
      </c>
      <c r="K72" s="204">
        <v>0</v>
      </c>
      <c r="L72" s="204">
        <v>0</v>
      </c>
      <c r="M72" s="204">
        <v>939.95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5">
        <v>0</v>
      </c>
    </row>
    <row r="73" spans="2:19" ht="15" customHeight="1">
      <c r="B73" s="220">
        <v>2441</v>
      </c>
      <c r="C73" s="8" t="s">
        <v>140</v>
      </c>
      <c r="D73" s="196">
        <v>0</v>
      </c>
      <c r="E73" s="196">
        <v>20580.3</v>
      </c>
      <c r="F73" s="257">
        <v>17086.68</v>
      </c>
      <c r="G73" s="204">
        <v>20580.3</v>
      </c>
      <c r="H73" s="204">
        <v>0</v>
      </c>
      <c r="I73" s="204">
        <v>0</v>
      </c>
      <c r="J73" s="204">
        <v>5000</v>
      </c>
      <c r="K73" s="204">
        <v>170</v>
      </c>
      <c r="L73" s="204">
        <v>10000</v>
      </c>
      <c r="M73" s="204">
        <v>-4589.7</v>
      </c>
      <c r="N73" s="204">
        <v>10000</v>
      </c>
      <c r="O73" s="204">
        <v>0</v>
      </c>
      <c r="P73" s="204">
        <v>0</v>
      </c>
      <c r="Q73" s="204">
        <v>0</v>
      </c>
      <c r="R73" s="204">
        <v>0</v>
      </c>
      <c r="S73" s="205">
        <v>3493.619999999999</v>
      </c>
    </row>
    <row r="74" spans="2:19" ht="15" customHeight="1">
      <c r="B74" s="220">
        <v>2451</v>
      </c>
      <c r="C74" s="8" t="s">
        <v>141</v>
      </c>
      <c r="D74" s="196">
        <v>0</v>
      </c>
      <c r="E74" s="196">
        <v>1561.99</v>
      </c>
      <c r="F74" s="257">
        <v>1561.99</v>
      </c>
      <c r="G74" s="204">
        <v>1561.99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4">
        <v>1561.99</v>
      </c>
      <c r="P74" s="204">
        <v>0</v>
      </c>
      <c r="Q74" s="204">
        <v>0</v>
      </c>
      <c r="R74" s="204">
        <v>0</v>
      </c>
      <c r="S74" s="205">
        <v>0</v>
      </c>
    </row>
    <row r="75" spans="2:19" ht="15" customHeight="1">
      <c r="B75" s="220">
        <v>2461</v>
      </c>
      <c r="C75" s="8" t="s">
        <v>142</v>
      </c>
      <c r="D75" s="196">
        <v>203888.66999999998</v>
      </c>
      <c r="E75" s="196">
        <v>214126.68</v>
      </c>
      <c r="F75" s="257">
        <v>24956.09</v>
      </c>
      <c r="G75" s="204">
        <v>135421.63999999998</v>
      </c>
      <c r="H75" s="204">
        <v>0</v>
      </c>
      <c r="I75" s="204">
        <v>19600</v>
      </c>
      <c r="J75" s="204">
        <v>85955.34</v>
      </c>
      <c r="K75" s="204">
        <v>0</v>
      </c>
      <c r="L75" s="204">
        <v>0</v>
      </c>
      <c r="M75" s="204">
        <v>29539.310000000005</v>
      </c>
      <c r="N75" s="204">
        <v>326.99</v>
      </c>
      <c r="O75" s="204">
        <v>0</v>
      </c>
      <c r="P75" s="204">
        <v>0</v>
      </c>
      <c r="Q75" s="204">
        <v>78705.04</v>
      </c>
      <c r="R75" s="204">
        <v>0</v>
      </c>
      <c r="S75" s="205">
        <v>189170.59</v>
      </c>
    </row>
    <row r="76" spans="2:19" ht="15" customHeight="1">
      <c r="B76" s="220">
        <v>2471</v>
      </c>
      <c r="C76" s="8" t="s">
        <v>143</v>
      </c>
      <c r="D76" s="196">
        <v>572811.9</v>
      </c>
      <c r="E76" s="196">
        <v>581568.4400000001</v>
      </c>
      <c r="F76" s="257">
        <v>12278.71</v>
      </c>
      <c r="G76" s="204">
        <v>46875.939999999995</v>
      </c>
      <c r="H76" s="204">
        <v>0</v>
      </c>
      <c r="I76" s="204">
        <v>1549.17</v>
      </c>
      <c r="J76" s="204">
        <v>33069.89</v>
      </c>
      <c r="K76" s="204">
        <v>725.99</v>
      </c>
      <c r="L76" s="204">
        <v>126</v>
      </c>
      <c r="M76" s="204">
        <v>8058.679999999999</v>
      </c>
      <c r="N76" s="204">
        <v>0</v>
      </c>
      <c r="O76" s="204">
        <v>3346.21</v>
      </c>
      <c r="P76" s="204">
        <v>0</v>
      </c>
      <c r="Q76" s="204">
        <v>534692.5</v>
      </c>
      <c r="R76" s="204">
        <v>0</v>
      </c>
      <c r="S76" s="205">
        <v>569289.7300000001</v>
      </c>
    </row>
    <row r="77" spans="2:19" ht="15" customHeight="1">
      <c r="B77" s="220">
        <v>2481</v>
      </c>
      <c r="C77" s="8" t="s">
        <v>144</v>
      </c>
      <c r="D77" s="196">
        <v>325511.5</v>
      </c>
      <c r="E77" s="196">
        <v>330015</v>
      </c>
      <c r="F77" s="257">
        <v>15303.5</v>
      </c>
      <c r="G77" s="204">
        <v>27156.95</v>
      </c>
      <c r="H77" s="204">
        <v>0</v>
      </c>
      <c r="I77" s="204">
        <v>0</v>
      </c>
      <c r="J77" s="204">
        <v>23999.45</v>
      </c>
      <c r="K77" s="204">
        <v>0</v>
      </c>
      <c r="L77" s="204">
        <v>0</v>
      </c>
      <c r="M77" s="204">
        <v>3000</v>
      </c>
      <c r="N77" s="204">
        <v>157.5</v>
      </c>
      <c r="O77" s="204">
        <v>0</v>
      </c>
      <c r="P77" s="204">
        <v>0</v>
      </c>
      <c r="Q77" s="204">
        <v>302858.05</v>
      </c>
      <c r="R77" s="204">
        <v>0</v>
      </c>
      <c r="S77" s="205">
        <v>314711.5</v>
      </c>
    </row>
    <row r="78" spans="2:19" ht="15" customHeight="1">
      <c r="B78" s="220">
        <v>2491</v>
      </c>
      <c r="C78" s="8" t="s">
        <v>145</v>
      </c>
      <c r="D78" s="196">
        <v>587613.93</v>
      </c>
      <c r="E78" s="196">
        <v>595424.7599999999</v>
      </c>
      <c r="F78" s="257">
        <v>8415.119999999999</v>
      </c>
      <c r="G78" s="204">
        <v>81154.62000000001</v>
      </c>
      <c r="H78" s="204">
        <v>450.39</v>
      </c>
      <c r="I78" s="204">
        <v>1071.48</v>
      </c>
      <c r="J78" s="204">
        <v>47352.75</v>
      </c>
      <c r="K78" s="204">
        <v>1211</v>
      </c>
      <c r="L78" s="204">
        <v>200</v>
      </c>
      <c r="M78" s="204">
        <v>27092.01</v>
      </c>
      <c r="N78" s="204">
        <v>292.1</v>
      </c>
      <c r="O78" s="204">
        <v>3484.89</v>
      </c>
      <c r="P78" s="204">
        <v>0</v>
      </c>
      <c r="Q78" s="204">
        <v>514270.14</v>
      </c>
      <c r="R78" s="204">
        <v>0</v>
      </c>
      <c r="S78" s="205">
        <v>587009.6399999999</v>
      </c>
    </row>
    <row r="79" spans="2:18" ht="15" customHeight="1">
      <c r="B79" s="222"/>
      <c r="D79" s="196"/>
      <c r="E79" s="196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</row>
    <row r="80" spans="2:19" ht="15" customHeight="1">
      <c r="B80" s="215">
        <v>2500</v>
      </c>
      <c r="C80" s="216" t="s">
        <v>205</v>
      </c>
      <c r="D80" s="223">
        <v>120000</v>
      </c>
      <c r="E80" s="223">
        <v>165906.14</v>
      </c>
      <c r="F80" s="223">
        <v>65778.78</v>
      </c>
      <c r="G80" s="223">
        <v>85906.13999999998</v>
      </c>
      <c r="H80" s="223">
        <v>0</v>
      </c>
      <c r="I80" s="223">
        <v>-4000</v>
      </c>
      <c r="J80" s="223">
        <v>0</v>
      </c>
      <c r="K80" s="223">
        <v>52570.6</v>
      </c>
      <c r="L80" s="223">
        <v>0</v>
      </c>
      <c r="M80" s="223">
        <v>-4651.12</v>
      </c>
      <c r="N80" s="223">
        <v>1792.42</v>
      </c>
      <c r="O80" s="223">
        <v>194.24</v>
      </c>
      <c r="P80" s="223">
        <v>0</v>
      </c>
      <c r="Q80" s="223">
        <v>80000</v>
      </c>
      <c r="R80" s="223">
        <v>0</v>
      </c>
      <c r="S80" s="224">
        <v>100127.36000000002</v>
      </c>
    </row>
    <row r="81" spans="2:19" ht="15" customHeight="1">
      <c r="B81" s="220">
        <v>2511</v>
      </c>
      <c r="C81" s="177" t="s">
        <v>222</v>
      </c>
      <c r="D81" s="196">
        <v>0</v>
      </c>
      <c r="E81" s="196">
        <v>0</v>
      </c>
      <c r="F81" s="257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204">
        <v>0</v>
      </c>
      <c r="M81" s="204">
        <v>0</v>
      </c>
      <c r="N81" s="204">
        <v>0</v>
      </c>
      <c r="O81" s="204">
        <v>0</v>
      </c>
      <c r="P81" s="204">
        <v>0</v>
      </c>
      <c r="Q81" s="204">
        <v>0</v>
      </c>
      <c r="R81" s="204">
        <v>0</v>
      </c>
      <c r="S81" s="205">
        <v>0</v>
      </c>
    </row>
    <row r="82" spans="2:19" ht="15" customHeight="1">
      <c r="B82" s="238">
        <v>2521</v>
      </c>
      <c r="C82" s="177" t="s">
        <v>220</v>
      </c>
      <c r="D82" s="196">
        <v>0</v>
      </c>
      <c r="E82" s="196">
        <v>0</v>
      </c>
      <c r="F82" s="257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204">
        <v>0</v>
      </c>
      <c r="M82" s="204">
        <v>0</v>
      </c>
      <c r="N82" s="204">
        <v>0</v>
      </c>
      <c r="O82" s="204">
        <v>0</v>
      </c>
      <c r="P82" s="204">
        <v>0</v>
      </c>
      <c r="Q82" s="204">
        <v>0</v>
      </c>
      <c r="R82" s="204">
        <v>0</v>
      </c>
      <c r="S82" s="205">
        <v>0</v>
      </c>
    </row>
    <row r="83" spans="2:19" ht="15" customHeight="1">
      <c r="B83" s="220">
        <v>2531</v>
      </c>
      <c r="C83" s="8" t="s">
        <v>84</v>
      </c>
      <c r="D83" s="196">
        <v>70000</v>
      </c>
      <c r="E83" s="196">
        <v>66526.8</v>
      </c>
      <c r="F83" s="257">
        <v>11356.279999999999</v>
      </c>
      <c r="G83" s="204">
        <v>16526.8</v>
      </c>
      <c r="H83" s="204">
        <v>0</v>
      </c>
      <c r="I83" s="204">
        <v>-4000</v>
      </c>
      <c r="J83" s="204">
        <v>0</v>
      </c>
      <c r="K83" s="204">
        <v>526.8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50000</v>
      </c>
      <c r="R83" s="204">
        <v>0</v>
      </c>
      <c r="S83" s="205">
        <v>55170.520000000004</v>
      </c>
    </row>
    <row r="84" spans="2:19" ht="15" customHeight="1">
      <c r="B84" s="220">
        <v>2541</v>
      </c>
      <c r="C84" s="8" t="s">
        <v>85</v>
      </c>
      <c r="D84" s="196">
        <v>50000</v>
      </c>
      <c r="E84" s="196">
        <v>50043.8</v>
      </c>
      <c r="F84" s="257">
        <v>5086.96</v>
      </c>
      <c r="G84" s="204">
        <v>20043.8</v>
      </c>
      <c r="H84" s="204">
        <v>0</v>
      </c>
      <c r="I84" s="204">
        <v>0</v>
      </c>
      <c r="J84" s="204">
        <v>0</v>
      </c>
      <c r="K84" s="204">
        <v>43.8</v>
      </c>
      <c r="L84" s="204">
        <v>0</v>
      </c>
      <c r="M84" s="204">
        <v>0</v>
      </c>
      <c r="N84" s="204">
        <v>0</v>
      </c>
      <c r="O84" s="204">
        <v>0</v>
      </c>
      <c r="P84" s="204">
        <v>0</v>
      </c>
      <c r="Q84" s="204">
        <v>30000</v>
      </c>
      <c r="R84" s="204">
        <v>0</v>
      </c>
      <c r="S84" s="205">
        <v>44956.840000000004</v>
      </c>
    </row>
    <row r="85" spans="2:19" ht="15" customHeight="1">
      <c r="B85" s="239">
        <v>2551</v>
      </c>
      <c r="C85" s="177" t="s">
        <v>86</v>
      </c>
      <c r="D85" s="196">
        <v>0</v>
      </c>
      <c r="E85" s="196">
        <v>0</v>
      </c>
      <c r="F85" s="257">
        <v>0</v>
      </c>
      <c r="G85" s="204">
        <v>0</v>
      </c>
      <c r="H85" s="204">
        <v>0</v>
      </c>
      <c r="I85" s="204">
        <v>0</v>
      </c>
      <c r="J85" s="204">
        <v>0</v>
      </c>
      <c r="K85" s="204">
        <v>0</v>
      </c>
      <c r="L85" s="204">
        <v>0</v>
      </c>
      <c r="M85" s="204">
        <v>0</v>
      </c>
      <c r="N85" s="204">
        <v>0</v>
      </c>
      <c r="O85" s="204">
        <v>0</v>
      </c>
      <c r="P85" s="204">
        <v>0</v>
      </c>
      <c r="Q85" s="204">
        <v>0</v>
      </c>
      <c r="R85" s="204">
        <v>0</v>
      </c>
      <c r="S85" s="205">
        <v>0</v>
      </c>
    </row>
    <row r="86" spans="2:19" ht="15" customHeight="1">
      <c r="B86" s="239">
        <v>2561</v>
      </c>
      <c r="C86" s="177" t="s">
        <v>224</v>
      </c>
      <c r="D86" s="196">
        <v>0</v>
      </c>
      <c r="E86" s="196">
        <v>49335.53999999999</v>
      </c>
      <c r="F86" s="257">
        <v>49335.53999999999</v>
      </c>
      <c r="G86" s="204">
        <v>49335.53999999999</v>
      </c>
      <c r="H86" s="204">
        <v>0</v>
      </c>
      <c r="I86" s="204">
        <v>0</v>
      </c>
      <c r="J86" s="204">
        <v>0</v>
      </c>
      <c r="K86" s="204">
        <v>52000</v>
      </c>
      <c r="L86" s="204">
        <v>0</v>
      </c>
      <c r="M86" s="204">
        <v>-4651.12</v>
      </c>
      <c r="N86" s="204">
        <v>1792.42</v>
      </c>
      <c r="O86" s="204">
        <v>194.24</v>
      </c>
      <c r="P86" s="204">
        <v>0</v>
      </c>
      <c r="Q86" s="204">
        <v>0</v>
      </c>
      <c r="R86" s="204">
        <v>0</v>
      </c>
      <c r="S86" s="205">
        <v>0</v>
      </c>
    </row>
    <row r="87" spans="2:19" ht="15" customHeight="1">
      <c r="B87" s="240"/>
      <c r="C87" s="177"/>
      <c r="D87" s="196"/>
      <c r="E87" s="196"/>
      <c r="F87" s="196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5"/>
    </row>
    <row r="88" spans="2:19" ht="15" customHeight="1">
      <c r="B88" s="215">
        <v>2600</v>
      </c>
      <c r="C88" s="216" t="s">
        <v>146</v>
      </c>
      <c r="D88" s="223">
        <v>300000</v>
      </c>
      <c r="E88" s="223">
        <v>248037.38999999998</v>
      </c>
      <c r="F88" s="223">
        <v>188037.99</v>
      </c>
      <c r="G88" s="223">
        <v>188037.99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223">
        <v>-52000.6</v>
      </c>
      <c r="N88" s="223">
        <v>37.99</v>
      </c>
      <c r="O88" s="223">
        <v>0</v>
      </c>
      <c r="P88" s="223">
        <v>0</v>
      </c>
      <c r="Q88" s="223">
        <v>59999.4</v>
      </c>
      <c r="R88" s="223">
        <v>0</v>
      </c>
      <c r="S88" s="224">
        <v>59999.399999999994</v>
      </c>
    </row>
    <row r="89" spans="2:19" ht="15" customHeight="1">
      <c r="B89" s="220">
        <v>2611</v>
      </c>
      <c r="C89" s="205" t="s">
        <v>147</v>
      </c>
      <c r="D89" s="196">
        <v>300000</v>
      </c>
      <c r="E89" s="196">
        <v>248037.38999999998</v>
      </c>
      <c r="F89" s="257">
        <v>188037.99</v>
      </c>
      <c r="G89" s="204">
        <v>188037.99</v>
      </c>
      <c r="H89" s="204">
        <v>0</v>
      </c>
      <c r="I89" s="204">
        <v>0</v>
      </c>
      <c r="J89" s="204">
        <v>0</v>
      </c>
      <c r="K89" s="204">
        <v>0</v>
      </c>
      <c r="L89" s="204">
        <v>0</v>
      </c>
      <c r="M89" s="204">
        <v>-52000.6</v>
      </c>
      <c r="N89" s="204">
        <v>37.99</v>
      </c>
      <c r="O89" s="204">
        <v>0</v>
      </c>
      <c r="P89" s="204">
        <v>0</v>
      </c>
      <c r="Q89" s="204">
        <v>59999.4</v>
      </c>
      <c r="R89" s="204">
        <v>0</v>
      </c>
      <c r="S89" s="205">
        <v>59999.399999999994</v>
      </c>
    </row>
    <row r="90" spans="4:18" ht="15" customHeight="1">
      <c r="D90" s="219"/>
      <c r="E90" s="219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</row>
    <row r="91" spans="2:19" ht="15" customHeight="1">
      <c r="B91" s="215">
        <v>2700</v>
      </c>
      <c r="C91" s="216" t="s">
        <v>9</v>
      </c>
      <c r="D91" s="223">
        <v>54047.76</v>
      </c>
      <c r="E91" s="223">
        <v>54147.76</v>
      </c>
      <c r="F91" s="223">
        <v>1153.7199999999998</v>
      </c>
      <c r="G91" s="223">
        <v>28084.760000000002</v>
      </c>
      <c r="H91" s="223">
        <v>0</v>
      </c>
      <c r="I91" s="223">
        <v>0</v>
      </c>
      <c r="J91" s="223">
        <v>23022.260000000002</v>
      </c>
      <c r="K91" s="223">
        <v>0</v>
      </c>
      <c r="L91" s="223">
        <v>0</v>
      </c>
      <c r="M91" s="223">
        <v>5062.5</v>
      </c>
      <c r="N91" s="223">
        <v>0</v>
      </c>
      <c r="O91" s="223">
        <v>0</v>
      </c>
      <c r="P91" s="223">
        <v>0</v>
      </c>
      <c r="Q91" s="223">
        <v>26063</v>
      </c>
      <c r="R91" s="223">
        <v>0</v>
      </c>
      <c r="S91" s="224">
        <v>52994.04</v>
      </c>
    </row>
    <row r="92" spans="2:19" ht="15" customHeight="1">
      <c r="B92" s="220">
        <v>2711</v>
      </c>
      <c r="C92" s="177" t="s">
        <v>148</v>
      </c>
      <c r="D92" s="196">
        <v>0</v>
      </c>
      <c r="E92" s="196">
        <v>0</v>
      </c>
      <c r="F92" s="257">
        <v>0</v>
      </c>
      <c r="G92" s="204">
        <v>0</v>
      </c>
      <c r="H92" s="204">
        <v>0</v>
      </c>
      <c r="I92" s="204">
        <v>0</v>
      </c>
      <c r="J92" s="204">
        <v>0</v>
      </c>
      <c r="K92" s="204">
        <v>0</v>
      </c>
      <c r="L92" s="204">
        <v>0</v>
      </c>
      <c r="M92" s="204">
        <v>0</v>
      </c>
      <c r="N92" s="204">
        <v>0</v>
      </c>
      <c r="O92" s="204">
        <v>0</v>
      </c>
      <c r="P92" s="204">
        <v>0</v>
      </c>
      <c r="Q92" s="204">
        <v>0</v>
      </c>
      <c r="R92" s="204">
        <v>0</v>
      </c>
      <c r="S92" s="205">
        <v>0</v>
      </c>
    </row>
    <row r="93" spans="2:19" ht="15" customHeight="1">
      <c r="B93" s="220">
        <v>2721</v>
      </c>
      <c r="C93" s="8" t="s">
        <v>149</v>
      </c>
      <c r="D93" s="196">
        <v>54047.76</v>
      </c>
      <c r="E93" s="196">
        <v>54047.76</v>
      </c>
      <c r="F93" s="257">
        <v>1084.12</v>
      </c>
      <c r="G93" s="204">
        <v>27984.760000000002</v>
      </c>
      <c r="H93" s="204">
        <v>0</v>
      </c>
      <c r="I93" s="204">
        <v>0</v>
      </c>
      <c r="J93" s="204">
        <v>22922.260000000002</v>
      </c>
      <c r="K93" s="204">
        <v>0</v>
      </c>
      <c r="L93" s="204">
        <v>0</v>
      </c>
      <c r="M93" s="204">
        <v>5062.5</v>
      </c>
      <c r="N93" s="204">
        <v>0</v>
      </c>
      <c r="O93" s="204">
        <v>0</v>
      </c>
      <c r="P93" s="204">
        <v>0</v>
      </c>
      <c r="Q93" s="204">
        <v>26063</v>
      </c>
      <c r="R93" s="204">
        <v>0</v>
      </c>
      <c r="S93" s="205">
        <v>52963.64</v>
      </c>
    </row>
    <row r="94" spans="2:19" ht="15" customHeight="1">
      <c r="B94" s="220">
        <v>2741</v>
      </c>
      <c r="C94" s="8" t="s">
        <v>316</v>
      </c>
      <c r="D94" s="196">
        <v>0</v>
      </c>
      <c r="E94" s="196">
        <v>100</v>
      </c>
      <c r="F94" s="257">
        <v>69.6</v>
      </c>
      <c r="G94" s="204">
        <v>100</v>
      </c>
      <c r="H94" s="204">
        <v>0</v>
      </c>
      <c r="I94" s="204">
        <v>0</v>
      </c>
      <c r="J94" s="204">
        <v>100</v>
      </c>
      <c r="K94" s="204">
        <v>0</v>
      </c>
      <c r="L94" s="204">
        <v>0</v>
      </c>
      <c r="M94" s="204">
        <v>0</v>
      </c>
      <c r="N94" s="204">
        <v>0</v>
      </c>
      <c r="O94" s="204">
        <v>0</v>
      </c>
      <c r="P94" s="204">
        <v>0</v>
      </c>
      <c r="Q94" s="204">
        <v>0</v>
      </c>
      <c r="R94" s="204">
        <v>0</v>
      </c>
      <c r="S94" s="205">
        <v>30.400000000000006</v>
      </c>
    </row>
    <row r="95" spans="2:19" ht="15" customHeight="1">
      <c r="B95" s="222"/>
      <c r="C95" s="8"/>
      <c r="D95" s="196"/>
      <c r="E95" s="196"/>
      <c r="F95" s="257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5"/>
    </row>
    <row r="96" spans="2:19" ht="15" customHeight="1">
      <c r="B96" s="15">
        <v>2900</v>
      </c>
      <c r="C96" s="226" t="s">
        <v>206</v>
      </c>
      <c r="D96" s="223">
        <v>258638.8</v>
      </c>
      <c r="E96" s="223">
        <v>268000.09</v>
      </c>
      <c r="F96" s="223">
        <v>37375.87</v>
      </c>
      <c r="G96" s="223">
        <v>184918.88999999998</v>
      </c>
      <c r="H96" s="223">
        <v>278.01</v>
      </c>
      <c r="I96" s="223">
        <v>116152</v>
      </c>
      <c r="J96" s="223">
        <v>58739.65</v>
      </c>
      <c r="K96" s="223">
        <v>1972</v>
      </c>
      <c r="L96" s="223">
        <v>205</v>
      </c>
      <c r="M96" s="223">
        <v>2643.43</v>
      </c>
      <c r="N96" s="223">
        <v>2003.8</v>
      </c>
      <c r="O96" s="223">
        <v>2925</v>
      </c>
      <c r="P96" s="223">
        <v>0</v>
      </c>
      <c r="Q96" s="223">
        <v>83081.2</v>
      </c>
      <c r="R96" s="223">
        <v>0</v>
      </c>
      <c r="S96" s="224">
        <v>230624.22000000003</v>
      </c>
    </row>
    <row r="97" spans="2:19" ht="15" customHeight="1">
      <c r="B97" s="9">
        <v>2911</v>
      </c>
      <c r="C97" s="9" t="s">
        <v>151</v>
      </c>
      <c r="D97" s="196">
        <v>105032</v>
      </c>
      <c r="E97" s="196">
        <v>105621.5</v>
      </c>
      <c r="F97" s="257">
        <v>3223.28</v>
      </c>
      <c r="G97" s="204">
        <v>47611.5</v>
      </c>
      <c r="H97" s="204">
        <v>0</v>
      </c>
      <c r="I97" s="204">
        <v>152</v>
      </c>
      <c r="J97" s="204">
        <v>45444</v>
      </c>
      <c r="K97" s="204">
        <v>0</v>
      </c>
      <c r="L97" s="204">
        <v>205</v>
      </c>
      <c r="M97" s="204">
        <v>1727.5</v>
      </c>
      <c r="N97" s="204">
        <v>0</v>
      </c>
      <c r="O97" s="204">
        <v>83</v>
      </c>
      <c r="P97" s="204">
        <v>0</v>
      </c>
      <c r="Q97" s="204">
        <v>58010</v>
      </c>
      <c r="R97" s="204">
        <v>0</v>
      </c>
      <c r="S97" s="205">
        <v>102398.22</v>
      </c>
    </row>
    <row r="98" spans="2:19" ht="15" customHeight="1">
      <c r="B98" s="9">
        <v>2921</v>
      </c>
      <c r="C98" s="9" t="s">
        <v>153</v>
      </c>
      <c r="D98" s="196">
        <v>37606.8</v>
      </c>
      <c r="E98" s="196">
        <v>39560.79000000001</v>
      </c>
      <c r="F98" s="257">
        <v>1953.9899999999998</v>
      </c>
      <c r="G98" s="204">
        <v>14489.59</v>
      </c>
      <c r="H98" s="204">
        <v>278.01</v>
      </c>
      <c r="I98" s="204">
        <v>0</v>
      </c>
      <c r="J98" s="204">
        <v>13295.65</v>
      </c>
      <c r="K98" s="204">
        <v>0</v>
      </c>
      <c r="L98" s="204">
        <v>0</v>
      </c>
      <c r="M98" s="204">
        <v>915.93</v>
      </c>
      <c r="N98" s="204">
        <v>0</v>
      </c>
      <c r="O98" s="204">
        <v>0</v>
      </c>
      <c r="P98" s="204">
        <v>0</v>
      </c>
      <c r="Q98" s="204">
        <v>25071.2</v>
      </c>
      <c r="R98" s="204">
        <v>0</v>
      </c>
      <c r="S98" s="205">
        <v>37606.80000000001</v>
      </c>
    </row>
    <row r="99" spans="2:19" ht="15" customHeight="1">
      <c r="B99" s="9">
        <v>2931</v>
      </c>
      <c r="C99" s="9" t="s">
        <v>152</v>
      </c>
      <c r="D99" s="196">
        <v>0</v>
      </c>
      <c r="E99" s="196">
        <v>0</v>
      </c>
      <c r="F99" s="257">
        <v>0</v>
      </c>
      <c r="G99" s="204">
        <v>0</v>
      </c>
      <c r="H99" s="204">
        <v>0</v>
      </c>
      <c r="I99" s="204">
        <v>0</v>
      </c>
      <c r="J99" s="204">
        <v>0</v>
      </c>
      <c r="K99" s="204">
        <v>0</v>
      </c>
      <c r="L99" s="204">
        <v>0</v>
      </c>
      <c r="M99" s="204">
        <v>0</v>
      </c>
      <c r="N99" s="204">
        <v>0</v>
      </c>
      <c r="O99" s="204">
        <v>0</v>
      </c>
      <c r="P99" s="204">
        <v>0</v>
      </c>
      <c r="Q99" s="204">
        <v>0</v>
      </c>
      <c r="R99" s="204">
        <v>0</v>
      </c>
      <c r="S99" s="205">
        <v>0</v>
      </c>
    </row>
    <row r="100" spans="2:19" ht="15" customHeight="1">
      <c r="B100" s="9">
        <v>2941</v>
      </c>
      <c r="C100" s="5" t="s">
        <v>150</v>
      </c>
      <c r="D100" s="196">
        <v>116000</v>
      </c>
      <c r="E100" s="196">
        <v>117972</v>
      </c>
      <c r="F100" s="257">
        <v>27352.8</v>
      </c>
      <c r="G100" s="204">
        <v>117972</v>
      </c>
      <c r="H100" s="204">
        <v>0</v>
      </c>
      <c r="I100" s="204">
        <v>116000</v>
      </c>
      <c r="J100" s="204">
        <v>0</v>
      </c>
      <c r="K100" s="204">
        <v>1972</v>
      </c>
      <c r="L100" s="204">
        <v>0</v>
      </c>
      <c r="M100" s="204">
        <v>0</v>
      </c>
      <c r="N100" s="204">
        <v>0</v>
      </c>
      <c r="O100" s="204">
        <v>0</v>
      </c>
      <c r="P100" s="204">
        <v>0</v>
      </c>
      <c r="Q100" s="204">
        <v>0</v>
      </c>
      <c r="R100" s="204">
        <v>0</v>
      </c>
      <c r="S100" s="205">
        <v>90619.2</v>
      </c>
    </row>
    <row r="101" spans="2:19" ht="15" customHeight="1">
      <c r="B101" s="9">
        <v>2961</v>
      </c>
      <c r="C101" s="5" t="s">
        <v>325</v>
      </c>
      <c r="D101" s="196">
        <v>0</v>
      </c>
      <c r="E101" s="196">
        <v>2003.8</v>
      </c>
      <c r="F101" s="257">
        <v>2003.8</v>
      </c>
      <c r="G101" s="204">
        <v>2003.8</v>
      </c>
      <c r="H101" s="204">
        <v>0</v>
      </c>
      <c r="I101" s="204">
        <v>0</v>
      </c>
      <c r="J101" s="204">
        <v>0</v>
      </c>
      <c r="K101" s="204">
        <v>0</v>
      </c>
      <c r="L101" s="204">
        <v>0</v>
      </c>
      <c r="M101" s="204">
        <v>0</v>
      </c>
      <c r="N101" s="204">
        <v>2003.8</v>
      </c>
      <c r="O101" s="204">
        <v>0</v>
      </c>
      <c r="P101" s="204">
        <v>0</v>
      </c>
      <c r="Q101" s="204">
        <v>0</v>
      </c>
      <c r="R101" s="204">
        <v>0</v>
      </c>
      <c r="S101" s="205">
        <v>0</v>
      </c>
    </row>
    <row r="102" spans="2:19" ht="15" customHeight="1">
      <c r="B102" s="9">
        <v>2991</v>
      </c>
      <c r="C102" s="5" t="s">
        <v>225</v>
      </c>
      <c r="D102" s="196">
        <v>0</v>
      </c>
      <c r="E102" s="196">
        <v>2842</v>
      </c>
      <c r="F102" s="257">
        <v>2842</v>
      </c>
      <c r="G102" s="204">
        <v>2842</v>
      </c>
      <c r="H102" s="204">
        <v>0</v>
      </c>
      <c r="I102" s="204">
        <v>0</v>
      </c>
      <c r="J102" s="204">
        <v>0</v>
      </c>
      <c r="K102" s="204">
        <v>0</v>
      </c>
      <c r="L102" s="204">
        <v>0</v>
      </c>
      <c r="M102" s="204">
        <v>0</v>
      </c>
      <c r="N102" s="204">
        <v>0</v>
      </c>
      <c r="O102" s="204">
        <v>2842</v>
      </c>
      <c r="P102" s="204">
        <v>0</v>
      </c>
      <c r="Q102" s="204">
        <v>0</v>
      </c>
      <c r="R102" s="204">
        <v>0</v>
      </c>
      <c r="S102" s="205">
        <v>0</v>
      </c>
    </row>
    <row r="103" spans="2:19" ht="30">
      <c r="B103" s="531">
        <v>24</v>
      </c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</row>
    <row r="104" spans="2:19" ht="16.5" customHeight="1" thickBot="1">
      <c r="B104" s="231">
        <v>3000</v>
      </c>
      <c r="C104" s="213" t="s">
        <v>293</v>
      </c>
      <c r="D104" s="241">
        <v>32502606.260000005</v>
      </c>
      <c r="E104" s="241">
        <v>50754192.43</v>
      </c>
      <c r="F104" s="241">
        <v>20020034.450000003</v>
      </c>
      <c r="G104" s="241">
        <v>34068783.46</v>
      </c>
      <c r="H104" s="241">
        <v>1580950.0399999998</v>
      </c>
      <c r="I104" s="241">
        <v>2305722.5</v>
      </c>
      <c r="J104" s="241">
        <v>1920995.57</v>
      </c>
      <c r="K104" s="241">
        <v>19152473.04</v>
      </c>
      <c r="L104" s="241">
        <v>1409460.1</v>
      </c>
      <c r="M104" s="241">
        <v>2108997.45</v>
      </c>
      <c r="N104" s="241">
        <v>1357483.77</v>
      </c>
      <c r="O104" s="241">
        <v>1841637.0399999998</v>
      </c>
      <c r="P104" s="241">
        <v>1257854.94</v>
      </c>
      <c r="Q104" s="241">
        <v>7179242.48</v>
      </c>
      <c r="R104" s="241">
        <v>8248311.550000001</v>
      </c>
      <c r="S104" s="287">
        <v>30734157.979999997</v>
      </c>
    </row>
    <row r="105" spans="4:18" ht="16.5" customHeight="1" thickTop="1"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</row>
    <row r="106" spans="2:19" ht="16.5" customHeight="1">
      <c r="B106" s="215">
        <v>3100</v>
      </c>
      <c r="C106" s="216" t="s">
        <v>62</v>
      </c>
      <c r="D106" s="217">
        <v>3034740</v>
      </c>
      <c r="E106" s="217">
        <v>2829814.16</v>
      </c>
      <c r="F106" s="217">
        <v>1322055.69</v>
      </c>
      <c r="G106" s="217">
        <v>1524479.13</v>
      </c>
      <c r="H106" s="217">
        <v>164410.33000000002</v>
      </c>
      <c r="I106" s="217">
        <v>129367.83</v>
      </c>
      <c r="J106" s="217">
        <v>164927.43</v>
      </c>
      <c r="K106" s="217">
        <v>214378.33000000002</v>
      </c>
      <c r="L106" s="217">
        <v>113513.33</v>
      </c>
      <c r="M106" s="217">
        <v>173292.40000000002</v>
      </c>
      <c r="N106" s="217">
        <v>135798.33000000002</v>
      </c>
      <c r="O106" s="217">
        <v>214412.83000000002</v>
      </c>
      <c r="P106" s="217">
        <v>164378.33000000002</v>
      </c>
      <c r="Q106" s="217">
        <v>214378.33000000002</v>
      </c>
      <c r="R106" s="217">
        <v>926578.37</v>
      </c>
      <c r="S106" s="218">
        <v>1507758.4700000002</v>
      </c>
    </row>
    <row r="107" spans="2:19" ht="16.5" customHeight="1">
      <c r="B107" s="238">
        <v>3112</v>
      </c>
      <c r="C107" s="5" t="s">
        <v>155</v>
      </c>
      <c r="D107" s="196">
        <v>1700000</v>
      </c>
      <c r="E107" s="196">
        <v>1493512.1700000002</v>
      </c>
      <c r="F107" s="196">
        <v>722368.3300000001</v>
      </c>
      <c r="G107" s="204">
        <v>768512.1399999999</v>
      </c>
      <c r="H107" s="204">
        <v>108333.33</v>
      </c>
      <c r="I107" s="204">
        <v>23308.33</v>
      </c>
      <c r="J107" s="204">
        <v>108751.93000000001</v>
      </c>
      <c r="K107" s="204">
        <v>108333.33</v>
      </c>
      <c r="L107" s="204">
        <v>57333.33</v>
      </c>
      <c r="M107" s="204">
        <v>66601.90000000002</v>
      </c>
      <c r="N107" s="204">
        <v>79183.33</v>
      </c>
      <c r="O107" s="204">
        <v>108333.33</v>
      </c>
      <c r="P107" s="204">
        <v>108333.33</v>
      </c>
      <c r="Q107" s="204">
        <v>108333.33</v>
      </c>
      <c r="R107" s="204">
        <v>508333.37</v>
      </c>
      <c r="S107" s="205">
        <v>771143.8400000001</v>
      </c>
    </row>
    <row r="108" spans="2:19" ht="16.5" customHeight="1">
      <c r="B108" s="9">
        <v>3131</v>
      </c>
      <c r="C108" s="5" t="s">
        <v>156</v>
      </c>
      <c r="D108" s="196">
        <v>495000</v>
      </c>
      <c r="E108" s="196">
        <v>495000</v>
      </c>
      <c r="F108" s="196">
        <v>112124.99</v>
      </c>
      <c r="G108" s="204">
        <v>250000</v>
      </c>
      <c r="H108" s="204">
        <v>0</v>
      </c>
      <c r="I108" s="204">
        <v>50000</v>
      </c>
      <c r="J108" s="204">
        <v>0</v>
      </c>
      <c r="K108" s="204">
        <v>50000</v>
      </c>
      <c r="L108" s="204">
        <v>0</v>
      </c>
      <c r="M108" s="204">
        <v>50000</v>
      </c>
      <c r="N108" s="204">
        <v>0</v>
      </c>
      <c r="O108" s="204">
        <v>50000</v>
      </c>
      <c r="P108" s="204">
        <v>0</v>
      </c>
      <c r="Q108" s="204">
        <v>50000</v>
      </c>
      <c r="R108" s="204">
        <v>195000</v>
      </c>
      <c r="S108" s="205">
        <v>382875.01</v>
      </c>
    </row>
    <row r="109" spans="2:19" ht="16.5" customHeight="1">
      <c r="B109" s="220">
        <v>3141</v>
      </c>
      <c r="C109" s="177" t="s">
        <v>154</v>
      </c>
      <c r="D109" s="196">
        <v>551200</v>
      </c>
      <c r="E109" s="196">
        <v>551199.99</v>
      </c>
      <c r="F109" s="196">
        <v>271444.68</v>
      </c>
      <c r="G109" s="204">
        <v>287999.99</v>
      </c>
      <c r="H109" s="204">
        <v>32000</v>
      </c>
      <c r="I109" s="204">
        <v>32000</v>
      </c>
      <c r="J109" s="204">
        <v>32000</v>
      </c>
      <c r="K109" s="204">
        <v>32000</v>
      </c>
      <c r="L109" s="204">
        <v>32000</v>
      </c>
      <c r="M109" s="204">
        <v>32000</v>
      </c>
      <c r="N109" s="204">
        <v>32000</v>
      </c>
      <c r="O109" s="204">
        <v>32000</v>
      </c>
      <c r="P109" s="204">
        <v>32000</v>
      </c>
      <c r="Q109" s="204">
        <v>32000</v>
      </c>
      <c r="R109" s="204">
        <v>199200</v>
      </c>
      <c r="S109" s="205">
        <v>279755.31</v>
      </c>
    </row>
    <row r="110" spans="2:19" ht="16.5" customHeight="1">
      <c r="B110" s="220">
        <v>3151</v>
      </c>
      <c r="C110" s="8" t="s">
        <v>8</v>
      </c>
      <c r="D110" s="196">
        <v>0</v>
      </c>
      <c r="E110" s="196">
        <v>0</v>
      </c>
      <c r="F110" s="196">
        <v>0</v>
      </c>
      <c r="G110" s="204">
        <v>0</v>
      </c>
      <c r="H110" s="204">
        <v>0</v>
      </c>
      <c r="I110" s="204">
        <v>0</v>
      </c>
      <c r="J110" s="204">
        <v>0</v>
      </c>
      <c r="K110" s="204">
        <v>0</v>
      </c>
      <c r="L110" s="204">
        <v>0</v>
      </c>
      <c r="M110" s="204">
        <v>0</v>
      </c>
      <c r="N110" s="204">
        <v>0</v>
      </c>
      <c r="O110" s="204">
        <v>0</v>
      </c>
      <c r="P110" s="204">
        <v>0</v>
      </c>
      <c r="Q110" s="204">
        <v>0</v>
      </c>
      <c r="R110" s="204">
        <v>0</v>
      </c>
      <c r="S110" s="205">
        <v>0</v>
      </c>
    </row>
    <row r="111" spans="2:19" ht="16.5" customHeight="1">
      <c r="B111" s="9">
        <v>3161</v>
      </c>
      <c r="C111" s="5" t="s">
        <v>157</v>
      </c>
      <c r="D111" s="196">
        <v>19860</v>
      </c>
      <c r="E111" s="196">
        <v>19860</v>
      </c>
      <c r="F111" s="196">
        <v>13045.96</v>
      </c>
      <c r="G111" s="204">
        <v>14895</v>
      </c>
      <c r="H111" s="204">
        <v>1655</v>
      </c>
      <c r="I111" s="204">
        <v>1655</v>
      </c>
      <c r="J111" s="204">
        <v>1655</v>
      </c>
      <c r="K111" s="204">
        <v>1655</v>
      </c>
      <c r="L111" s="204">
        <v>1655</v>
      </c>
      <c r="M111" s="204">
        <v>1655</v>
      </c>
      <c r="N111" s="204">
        <v>1655</v>
      </c>
      <c r="O111" s="204">
        <v>1655</v>
      </c>
      <c r="P111" s="204">
        <v>1655</v>
      </c>
      <c r="Q111" s="204">
        <v>1655</v>
      </c>
      <c r="R111" s="204">
        <v>1655</v>
      </c>
      <c r="S111" s="205">
        <v>6814.040000000001</v>
      </c>
    </row>
    <row r="112" spans="2:19" ht="16.5" customHeight="1">
      <c r="B112" s="242">
        <v>3171</v>
      </c>
      <c r="C112" s="5" t="s">
        <v>159</v>
      </c>
      <c r="D112" s="196">
        <v>268680</v>
      </c>
      <c r="E112" s="196">
        <v>268680</v>
      </c>
      <c r="F112" s="196">
        <v>201509.73</v>
      </c>
      <c r="G112" s="204">
        <v>201510</v>
      </c>
      <c r="H112" s="204">
        <v>22390</v>
      </c>
      <c r="I112" s="204">
        <v>22390</v>
      </c>
      <c r="J112" s="204">
        <v>22390</v>
      </c>
      <c r="K112" s="204">
        <v>22390</v>
      </c>
      <c r="L112" s="204">
        <v>22390</v>
      </c>
      <c r="M112" s="204">
        <v>22390</v>
      </c>
      <c r="N112" s="204">
        <v>22390</v>
      </c>
      <c r="O112" s="204">
        <v>22390</v>
      </c>
      <c r="P112" s="204">
        <v>22390</v>
      </c>
      <c r="Q112" s="204">
        <v>22390</v>
      </c>
      <c r="R112" s="204">
        <v>22390</v>
      </c>
      <c r="S112" s="205">
        <v>67170.26999999999</v>
      </c>
    </row>
    <row r="113" spans="2:19" ht="16.5" customHeight="1">
      <c r="B113" s="242">
        <v>3181</v>
      </c>
      <c r="C113" s="5" t="s">
        <v>158</v>
      </c>
      <c r="D113" s="196">
        <v>0</v>
      </c>
      <c r="E113" s="196">
        <v>1562</v>
      </c>
      <c r="F113" s="196">
        <v>1562</v>
      </c>
      <c r="G113" s="204">
        <v>1562</v>
      </c>
      <c r="H113" s="204">
        <v>32</v>
      </c>
      <c r="I113" s="204">
        <v>14.5</v>
      </c>
      <c r="J113" s="204">
        <v>130.5</v>
      </c>
      <c r="K113" s="204">
        <v>0</v>
      </c>
      <c r="L113" s="204">
        <v>135</v>
      </c>
      <c r="M113" s="204">
        <v>645.5</v>
      </c>
      <c r="N113" s="204">
        <v>570</v>
      </c>
      <c r="O113" s="204">
        <v>34.5</v>
      </c>
      <c r="P113" s="204">
        <v>0</v>
      </c>
      <c r="Q113" s="204">
        <v>0</v>
      </c>
      <c r="R113" s="204">
        <v>0</v>
      </c>
      <c r="S113" s="205">
        <v>0</v>
      </c>
    </row>
    <row r="114" spans="3:18" ht="16.5" customHeight="1">
      <c r="C114" s="9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</row>
    <row r="115" spans="2:19" ht="16.5" customHeight="1">
      <c r="B115" s="215">
        <v>3200</v>
      </c>
      <c r="C115" s="224" t="s">
        <v>166</v>
      </c>
      <c r="D115" s="223">
        <v>1192096.1700000002</v>
      </c>
      <c r="E115" s="223">
        <v>1260446.1800000002</v>
      </c>
      <c r="F115" s="223">
        <v>662866.57</v>
      </c>
      <c r="G115" s="223">
        <v>1115446.15</v>
      </c>
      <c r="H115" s="223">
        <v>48333.33</v>
      </c>
      <c r="I115" s="223">
        <v>48333.33</v>
      </c>
      <c r="J115" s="223">
        <v>170135.49</v>
      </c>
      <c r="K115" s="223">
        <v>107373.93</v>
      </c>
      <c r="L115" s="223">
        <v>115769.33</v>
      </c>
      <c r="M115" s="223">
        <v>48333.33</v>
      </c>
      <c r="N115" s="223">
        <v>104383.33</v>
      </c>
      <c r="O115" s="223">
        <v>275991.31</v>
      </c>
      <c r="P115" s="223">
        <v>48333.33</v>
      </c>
      <c r="Q115" s="223">
        <v>48333.33</v>
      </c>
      <c r="R115" s="223">
        <v>48333.37</v>
      </c>
      <c r="S115" s="224">
        <v>597579.6100000001</v>
      </c>
    </row>
    <row r="116" spans="2:19" ht="16.5" customHeight="1">
      <c r="B116" s="220">
        <v>3231</v>
      </c>
      <c r="C116" s="230" t="s">
        <v>209</v>
      </c>
      <c r="D116" s="196">
        <v>580000.0000000001</v>
      </c>
      <c r="E116" s="196">
        <v>580000.01</v>
      </c>
      <c r="F116" s="196">
        <v>278559.47</v>
      </c>
      <c r="G116" s="204">
        <v>434999.9800000001</v>
      </c>
      <c r="H116" s="204">
        <v>48333.33</v>
      </c>
      <c r="I116" s="204">
        <v>48333.33</v>
      </c>
      <c r="J116" s="204">
        <v>48333.33</v>
      </c>
      <c r="K116" s="204">
        <v>48333.33</v>
      </c>
      <c r="L116" s="204">
        <v>48333.33</v>
      </c>
      <c r="M116" s="204">
        <v>48333.33</v>
      </c>
      <c r="N116" s="204">
        <v>48333.33</v>
      </c>
      <c r="O116" s="204">
        <v>48333.33</v>
      </c>
      <c r="P116" s="204">
        <v>48333.33</v>
      </c>
      <c r="Q116" s="204">
        <v>48333.33</v>
      </c>
      <c r="R116" s="204">
        <v>48333.37</v>
      </c>
      <c r="S116" s="205">
        <v>301440.54000000004</v>
      </c>
    </row>
    <row r="117" spans="2:19" ht="16.5" customHeight="1">
      <c r="B117" s="220">
        <v>3253</v>
      </c>
      <c r="C117" s="230" t="s">
        <v>326</v>
      </c>
      <c r="D117" s="196">
        <v>0</v>
      </c>
      <c r="E117" s="196">
        <v>50000</v>
      </c>
      <c r="F117" s="196">
        <v>49764</v>
      </c>
      <c r="G117" s="204">
        <v>50000</v>
      </c>
      <c r="H117" s="204">
        <v>0</v>
      </c>
      <c r="I117" s="204">
        <v>0</v>
      </c>
      <c r="J117" s="204">
        <v>0</v>
      </c>
      <c r="K117" s="204">
        <v>0</v>
      </c>
      <c r="L117" s="204">
        <v>0</v>
      </c>
      <c r="M117" s="204">
        <v>0</v>
      </c>
      <c r="N117" s="204">
        <v>50000</v>
      </c>
      <c r="O117" s="204">
        <v>0</v>
      </c>
      <c r="P117" s="204">
        <v>0</v>
      </c>
      <c r="Q117" s="204">
        <v>0</v>
      </c>
      <c r="R117" s="204">
        <v>0</v>
      </c>
      <c r="S117" s="205">
        <v>236</v>
      </c>
    </row>
    <row r="118" spans="2:19" ht="16.5" customHeight="1">
      <c r="B118" s="220">
        <v>3271</v>
      </c>
      <c r="C118" s="205" t="s">
        <v>278</v>
      </c>
      <c r="D118" s="196">
        <v>612096.17</v>
      </c>
      <c r="E118" s="196">
        <v>614046.17</v>
      </c>
      <c r="F118" s="196">
        <v>322363.1</v>
      </c>
      <c r="G118" s="204">
        <v>614046.1699999999</v>
      </c>
      <c r="H118" s="204">
        <v>0</v>
      </c>
      <c r="I118" s="204">
        <v>0</v>
      </c>
      <c r="J118" s="204">
        <v>121802.16</v>
      </c>
      <c r="K118" s="204">
        <v>54940.6</v>
      </c>
      <c r="L118" s="204">
        <v>63336</v>
      </c>
      <c r="M118" s="204">
        <v>0</v>
      </c>
      <c r="N118" s="204">
        <v>1950</v>
      </c>
      <c r="O118" s="204">
        <v>223557.98</v>
      </c>
      <c r="P118" s="204">
        <v>0</v>
      </c>
      <c r="Q118" s="204">
        <v>0</v>
      </c>
      <c r="R118" s="204">
        <v>0</v>
      </c>
      <c r="S118" s="205">
        <v>291683.07000000007</v>
      </c>
    </row>
    <row r="119" spans="2:19" ht="16.5" customHeight="1">
      <c r="B119" s="243">
        <v>3291</v>
      </c>
      <c r="C119" s="230" t="s">
        <v>33</v>
      </c>
      <c r="D119" s="196">
        <v>0</v>
      </c>
      <c r="E119" s="196">
        <v>16400</v>
      </c>
      <c r="F119" s="196">
        <v>12180</v>
      </c>
      <c r="G119" s="204">
        <v>16400</v>
      </c>
      <c r="H119" s="204">
        <v>0</v>
      </c>
      <c r="I119" s="204">
        <v>0</v>
      </c>
      <c r="J119" s="204">
        <v>0</v>
      </c>
      <c r="K119" s="204">
        <v>4100</v>
      </c>
      <c r="L119" s="204">
        <v>4100</v>
      </c>
      <c r="M119" s="204">
        <v>0</v>
      </c>
      <c r="N119" s="204">
        <v>4100</v>
      </c>
      <c r="O119" s="204">
        <v>4100</v>
      </c>
      <c r="P119" s="204">
        <v>0</v>
      </c>
      <c r="Q119" s="204">
        <v>0</v>
      </c>
      <c r="R119" s="204">
        <v>0</v>
      </c>
      <c r="S119" s="205">
        <v>4220</v>
      </c>
    </row>
    <row r="120" spans="2:18" ht="16.5" customHeight="1">
      <c r="B120" s="242"/>
      <c r="D120" s="225"/>
      <c r="E120" s="225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</row>
    <row r="121" spans="2:19" ht="16.5" customHeight="1">
      <c r="B121" s="215">
        <v>3300</v>
      </c>
      <c r="C121" s="218" t="s">
        <v>207</v>
      </c>
      <c r="D121" s="223">
        <v>9770466.23</v>
      </c>
      <c r="E121" s="223">
        <v>27199704.229999997</v>
      </c>
      <c r="F121" s="223">
        <v>8705480.120000001</v>
      </c>
      <c r="G121" s="223">
        <v>20696014.32</v>
      </c>
      <c r="H121" s="223">
        <v>384596.56999999995</v>
      </c>
      <c r="I121" s="223">
        <v>292554.06999999995</v>
      </c>
      <c r="J121" s="223">
        <v>535707.87</v>
      </c>
      <c r="K121" s="223">
        <v>17991533.07</v>
      </c>
      <c r="L121" s="223">
        <v>331433.07</v>
      </c>
      <c r="M121" s="223">
        <v>648930.07</v>
      </c>
      <c r="N121" s="223">
        <v>68493.46</v>
      </c>
      <c r="O121" s="223">
        <v>310933.07</v>
      </c>
      <c r="P121" s="223">
        <v>261833.06999999998</v>
      </c>
      <c r="Q121" s="223">
        <v>6037286.53</v>
      </c>
      <c r="R121" s="223">
        <v>204570.31</v>
      </c>
      <c r="S121" s="224">
        <v>18494224.109999996</v>
      </c>
    </row>
    <row r="122" spans="2:19" ht="16.5" customHeight="1">
      <c r="B122" s="220">
        <v>3311</v>
      </c>
      <c r="C122" s="205" t="s">
        <v>167</v>
      </c>
      <c r="D122" s="196">
        <v>236813.5</v>
      </c>
      <c r="E122" s="196">
        <v>17652613.5</v>
      </c>
      <c r="F122" s="196">
        <v>6817283.800000001</v>
      </c>
      <c r="G122" s="204">
        <v>17652613.5</v>
      </c>
      <c r="H122" s="204">
        <v>236813.5</v>
      </c>
      <c r="I122" s="204">
        <v>-14200</v>
      </c>
      <c r="J122" s="204">
        <v>0</v>
      </c>
      <c r="K122" s="204">
        <v>17430000</v>
      </c>
      <c r="L122" s="204">
        <v>0</v>
      </c>
      <c r="M122" s="204">
        <v>0</v>
      </c>
      <c r="N122" s="204">
        <v>0</v>
      </c>
      <c r="O122" s="204">
        <v>0</v>
      </c>
      <c r="P122" s="204">
        <v>0</v>
      </c>
      <c r="Q122" s="204">
        <v>0</v>
      </c>
      <c r="R122" s="204">
        <v>0</v>
      </c>
      <c r="S122" s="205">
        <v>10835329.7</v>
      </c>
    </row>
    <row r="123" spans="2:19" ht="16.5" customHeight="1">
      <c r="B123" s="220">
        <v>3321</v>
      </c>
      <c r="C123" s="205" t="s">
        <v>322</v>
      </c>
      <c r="D123" s="196">
        <v>0</v>
      </c>
      <c r="E123" s="196">
        <v>239880</v>
      </c>
      <c r="F123" s="196">
        <v>49880</v>
      </c>
      <c r="G123" s="204">
        <v>239880</v>
      </c>
      <c r="H123" s="204">
        <v>0</v>
      </c>
      <c r="I123" s="204">
        <v>0</v>
      </c>
      <c r="J123" s="204">
        <v>0</v>
      </c>
      <c r="K123" s="204">
        <v>0</v>
      </c>
      <c r="L123" s="204">
        <v>0</v>
      </c>
      <c r="M123" s="204">
        <v>239880</v>
      </c>
      <c r="N123" s="204">
        <v>0</v>
      </c>
      <c r="O123" s="204">
        <v>0</v>
      </c>
      <c r="P123" s="204">
        <v>0</v>
      </c>
      <c r="Q123" s="204">
        <v>0</v>
      </c>
      <c r="R123" s="204">
        <v>0</v>
      </c>
      <c r="S123" s="205">
        <v>190000</v>
      </c>
    </row>
    <row r="124" spans="2:19" ht="16.5" customHeight="1">
      <c r="B124" s="220">
        <v>3331</v>
      </c>
      <c r="C124" s="205" t="s">
        <v>168</v>
      </c>
      <c r="D124" s="196">
        <v>1504740.56</v>
      </c>
      <c r="E124" s="196">
        <v>1504740.56</v>
      </c>
      <c r="F124" s="196">
        <v>132167.22</v>
      </c>
      <c r="G124" s="204">
        <v>198112.37000000005</v>
      </c>
      <c r="H124" s="204">
        <v>15209.73</v>
      </c>
      <c r="I124" s="204">
        <v>15209.73</v>
      </c>
      <c r="J124" s="204">
        <v>76434.53</v>
      </c>
      <c r="K124" s="204">
        <v>15209.73</v>
      </c>
      <c r="L124" s="204">
        <v>15209.73</v>
      </c>
      <c r="M124" s="204">
        <v>15209.73</v>
      </c>
      <c r="N124" s="204">
        <v>15209.73</v>
      </c>
      <c r="O124" s="204">
        <v>15209.73</v>
      </c>
      <c r="P124" s="204">
        <v>15209.73</v>
      </c>
      <c r="Q124" s="204">
        <v>1276208.77</v>
      </c>
      <c r="R124" s="204">
        <v>15209.69</v>
      </c>
      <c r="S124" s="205">
        <v>1372573.34</v>
      </c>
    </row>
    <row r="125" spans="2:19" ht="16.5" customHeight="1">
      <c r="B125" s="220">
        <v>3341</v>
      </c>
      <c r="C125" s="205" t="s">
        <v>160</v>
      </c>
      <c r="D125" s="196">
        <v>5593484.09</v>
      </c>
      <c r="E125" s="196">
        <v>5012204.09</v>
      </c>
      <c r="F125" s="196">
        <v>198438.58000000002</v>
      </c>
      <c r="G125" s="204">
        <v>845010.39</v>
      </c>
      <c r="H125" s="204">
        <v>0</v>
      </c>
      <c r="I125" s="204">
        <v>66000</v>
      </c>
      <c r="J125" s="204">
        <v>249150</v>
      </c>
      <c r="K125" s="204">
        <v>341200</v>
      </c>
      <c r="L125" s="204">
        <v>171600</v>
      </c>
      <c r="M125" s="204">
        <v>-56280</v>
      </c>
      <c r="N125" s="204">
        <v>-81659.60999999999</v>
      </c>
      <c r="O125" s="204">
        <v>155000</v>
      </c>
      <c r="P125" s="204">
        <v>30000</v>
      </c>
      <c r="Q125" s="204">
        <v>4137193.7</v>
      </c>
      <c r="R125" s="204">
        <v>0</v>
      </c>
      <c r="S125" s="205">
        <v>4813765.51</v>
      </c>
    </row>
    <row r="126" spans="2:19" ht="16.5" customHeight="1">
      <c r="B126" s="244">
        <v>3351</v>
      </c>
      <c r="C126" s="230" t="s">
        <v>161</v>
      </c>
      <c r="D126" s="196">
        <v>0</v>
      </c>
      <c r="E126" s="196">
        <v>0</v>
      </c>
      <c r="F126" s="196">
        <v>0</v>
      </c>
      <c r="G126" s="204">
        <v>0</v>
      </c>
      <c r="H126" s="204">
        <v>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204">
        <v>0</v>
      </c>
      <c r="Q126" s="204">
        <v>0</v>
      </c>
      <c r="R126" s="204">
        <v>0</v>
      </c>
      <c r="S126" s="205">
        <v>0</v>
      </c>
    </row>
    <row r="127" spans="2:19" ht="16.5" customHeight="1">
      <c r="B127" s="244">
        <v>3361</v>
      </c>
      <c r="C127" s="230" t="s">
        <v>169</v>
      </c>
      <c r="D127" s="196">
        <v>150000</v>
      </c>
      <c r="E127" s="196">
        <v>150696</v>
      </c>
      <c r="F127" s="196">
        <v>50106.05</v>
      </c>
      <c r="G127" s="204">
        <v>113196</v>
      </c>
      <c r="H127" s="204">
        <v>12500</v>
      </c>
      <c r="I127" s="204">
        <v>13196</v>
      </c>
      <c r="J127" s="204">
        <v>12500</v>
      </c>
      <c r="K127" s="204">
        <v>12500</v>
      </c>
      <c r="L127" s="204">
        <v>12500</v>
      </c>
      <c r="M127" s="204">
        <v>12500</v>
      </c>
      <c r="N127" s="204">
        <v>12500</v>
      </c>
      <c r="O127" s="204">
        <v>12500</v>
      </c>
      <c r="P127" s="204">
        <v>12500</v>
      </c>
      <c r="Q127" s="204">
        <v>12500</v>
      </c>
      <c r="R127" s="204">
        <v>12500</v>
      </c>
      <c r="S127" s="205">
        <v>100589.95</v>
      </c>
    </row>
    <row r="128" spans="2:19" ht="16.5" customHeight="1">
      <c r="B128" s="244">
        <v>3362</v>
      </c>
      <c r="C128" s="230" t="s">
        <v>261</v>
      </c>
      <c r="D128" s="196">
        <v>1035948</v>
      </c>
      <c r="E128" s="196">
        <v>1345870</v>
      </c>
      <c r="F128" s="196">
        <v>505524.94999999995</v>
      </c>
      <c r="G128" s="204">
        <v>665872</v>
      </c>
      <c r="H128" s="204">
        <v>15950</v>
      </c>
      <c r="I128" s="204">
        <v>102225</v>
      </c>
      <c r="J128" s="204">
        <v>93500</v>
      </c>
      <c r="K128" s="204">
        <v>83000</v>
      </c>
      <c r="L128" s="204">
        <v>15000</v>
      </c>
      <c r="M128" s="204">
        <v>333497</v>
      </c>
      <c r="N128" s="204">
        <v>8500</v>
      </c>
      <c r="O128" s="204">
        <v>14200</v>
      </c>
      <c r="P128" s="204">
        <v>100000</v>
      </c>
      <c r="Q128" s="204">
        <v>507260.72</v>
      </c>
      <c r="R128" s="204">
        <v>72737.28</v>
      </c>
      <c r="S128" s="205">
        <v>840345.05</v>
      </c>
    </row>
    <row r="129" spans="2:19" ht="16.5" customHeight="1">
      <c r="B129" s="244">
        <v>3381</v>
      </c>
      <c r="C129" s="230" t="s">
        <v>162</v>
      </c>
      <c r="D129" s="196">
        <v>1249480.0799999998</v>
      </c>
      <c r="E129" s="196">
        <v>1249480.0799999998</v>
      </c>
      <c r="F129" s="196">
        <v>924023.5199999999</v>
      </c>
      <c r="G129" s="204">
        <v>937110.0599999998</v>
      </c>
      <c r="H129" s="204">
        <v>104123.34</v>
      </c>
      <c r="I129" s="204">
        <v>104123.34</v>
      </c>
      <c r="J129" s="204">
        <v>104123.34</v>
      </c>
      <c r="K129" s="204">
        <v>104123.34</v>
      </c>
      <c r="L129" s="204">
        <v>104123.34</v>
      </c>
      <c r="M129" s="204">
        <v>104123.34</v>
      </c>
      <c r="N129" s="204">
        <v>104123.34</v>
      </c>
      <c r="O129" s="204">
        <v>104123.34</v>
      </c>
      <c r="P129" s="204">
        <v>104123.34</v>
      </c>
      <c r="Q129" s="204">
        <v>104123.34</v>
      </c>
      <c r="R129" s="204">
        <v>104123.34</v>
      </c>
      <c r="S129" s="205">
        <v>325456.55999999994</v>
      </c>
    </row>
    <row r="130" spans="2:19" ht="16.5" customHeight="1">
      <c r="B130" s="244">
        <v>3391</v>
      </c>
      <c r="C130" s="230" t="s">
        <v>163</v>
      </c>
      <c r="D130" s="196">
        <v>0</v>
      </c>
      <c r="E130" s="196">
        <v>44220</v>
      </c>
      <c r="F130" s="196">
        <v>28056</v>
      </c>
      <c r="G130" s="204">
        <v>44220</v>
      </c>
      <c r="H130" s="204">
        <v>0</v>
      </c>
      <c r="I130" s="204">
        <v>6000</v>
      </c>
      <c r="J130" s="204">
        <v>0</v>
      </c>
      <c r="K130" s="204">
        <v>5500</v>
      </c>
      <c r="L130" s="204">
        <v>13000</v>
      </c>
      <c r="M130" s="204">
        <v>0</v>
      </c>
      <c r="N130" s="204">
        <v>9820</v>
      </c>
      <c r="O130" s="204">
        <v>9900</v>
      </c>
      <c r="P130" s="204">
        <v>0</v>
      </c>
      <c r="Q130" s="204">
        <v>0</v>
      </c>
      <c r="R130" s="204">
        <v>0</v>
      </c>
      <c r="S130" s="205">
        <v>16164</v>
      </c>
    </row>
    <row r="131" spans="2:19" ht="16.5" customHeight="1">
      <c r="B131" s="222"/>
      <c r="C131" s="207"/>
      <c r="D131" s="219"/>
      <c r="E131" s="219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205"/>
    </row>
    <row r="132" spans="2:19" ht="16.5" customHeight="1">
      <c r="B132" s="215">
        <v>3400</v>
      </c>
      <c r="C132" s="218" t="s">
        <v>208</v>
      </c>
      <c r="D132" s="223">
        <v>368971.64</v>
      </c>
      <c r="E132" s="223">
        <v>375971.64</v>
      </c>
      <c r="F132" s="223">
        <v>242039.95</v>
      </c>
      <c r="G132" s="223">
        <v>284978.73000000004</v>
      </c>
      <c r="H132" s="223">
        <v>30330.97</v>
      </c>
      <c r="I132" s="223">
        <v>37330.97</v>
      </c>
      <c r="J132" s="223">
        <v>30330.97</v>
      </c>
      <c r="K132" s="223">
        <v>30330.97</v>
      </c>
      <c r="L132" s="223">
        <v>30330.97</v>
      </c>
      <c r="M132" s="223">
        <v>30330.97</v>
      </c>
      <c r="N132" s="223">
        <v>35330.97</v>
      </c>
      <c r="O132" s="223">
        <v>30330.97</v>
      </c>
      <c r="P132" s="223">
        <v>30330.97</v>
      </c>
      <c r="Q132" s="223">
        <v>30330.97</v>
      </c>
      <c r="R132" s="223">
        <v>30330.97</v>
      </c>
      <c r="S132" s="224">
        <v>133931.69</v>
      </c>
    </row>
    <row r="133" spans="2:19" ht="16.5" customHeight="1">
      <c r="B133" s="238">
        <v>3411</v>
      </c>
      <c r="C133" s="205" t="s">
        <v>217</v>
      </c>
      <c r="D133" s="196">
        <v>60000</v>
      </c>
      <c r="E133" s="196">
        <v>59808.76</v>
      </c>
      <c r="F133" s="196">
        <v>12903.84</v>
      </c>
      <c r="G133" s="204">
        <v>44808.76</v>
      </c>
      <c r="H133" s="204">
        <v>5000</v>
      </c>
      <c r="I133" s="204">
        <v>5000</v>
      </c>
      <c r="J133" s="204">
        <v>5000</v>
      </c>
      <c r="K133" s="204">
        <v>5000</v>
      </c>
      <c r="L133" s="204">
        <v>5000</v>
      </c>
      <c r="M133" s="204">
        <v>4808.76</v>
      </c>
      <c r="N133" s="204">
        <v>5000</v>
      </c>
      <c r="O133" s="204">
        <v>5000</v>
      </c>
      <c r="P133" s="204">
        <v>5000</v>
      </c>
      <c r="Q133" s="204">
        <v>5000</v>
      </c>
      <c r="R133" s="204">
        <v>5000</v>
      </c>
      <c r="S133" s="205">
        <v>46904.92</v>
      </c>
    </row>
    <row r="134" spans="2:19" ht="16.5" customHeight="1">
      <c r="B134" s="238">
        <v>3441</v>
      </c>
      <c r="C134" s="205" t="s">
        <v>210</v>
      </c>
      <c r="D134" s="196">
        <v>5000</v>
      </c>
      <c r="E134" s="196">
        <v>7000</v>
      </c>
      <c r="F134" s="196">
        <v>0</v>
      </c>
      <c r="G134" s="204">
        <v>7000</v>
      </c>
      <c r="H134" s="204">
        <v>0</v>
      </c>
      <c r="I134" s="204">
        <v>7000</v>
      </c>
      <c r="J134" s="204">
        <v>0</v>
      </c>
      <c r="K134" s="204">
        <v>0</v>
      </c>
      <c r="L134" s="204">
        <v>0</v>
      </c>
      <c r="M134" s="204">
        <v>0</v>
      </c>
      <c r="N134" s="204">
        <v>0</v>
      </c>
      <c r="O134" s="204">
        <v>0</v>
      </c>
      <c r="P134" s="204">
        <v>0</v>
      </c>
      <c r="Q134" s="204">
        <v>0</v>
      </c>
      <c r="R134" s="204">
        <v>0</v>
      </c>
      <c r="S134" s="205">
        <v>7000</v>
      </c>
    </row>
    <row r="135" spans="2:19" ht="16.5" customHeight="1">
      <c r="B135" s="203">
        <v>3451</v>
      </c>
      <c r="C135" s="177" t="s">
        <v>164</v>
      </c>
      <c r="D135" s="196">
        <v>273971.64</v>
      </c>
      <c r="E135" s="196">
        <v>273971.64</v>
      </c>
      <c r="F135" s="196">
        <v>205478.73</v>
      </c>
      <c r="G135" s="204">
        <v>205478.73</v>
      </c>
      <c r="H135" s="204">
        <v>22830.97</v>
      </c>
      <c r="I135" s="204">
        <v>22830.97</v>
      </c>
      <c r="J135" s="204">
        <v>22830.97</v>
      </c>
      <c r="K135" s="204">
        <v>22830.97</v>
      </c>
      <c r="L135" s="204">
        <v>22830.97</v>
      </c>
      <c r="M135" s="204">
        <v>22830.97</v>
      </c>
      <c r="N135" s="204">
        <v>22830.97</v>
      </c>
      <c r="O135" s="204">
        <v>22830.97</v>
      </c>
      <c r="P135" s="204">
        <v>22830.97</v>
      </c>
      <c r="Q135" s="204">
        <v>22830.97</v>
      </c>
      <c r="R135" s="204">
        <v>22830.97</v>
      </c>
      <c r="S135" s="205">
        <v>68492.91</v>
      </c>
    </row>
    <row r="136" spans="2:19" ht="16.5" customHeight="1">
      <c r="B136" s="5">
        <v>3471</v>
      </c>
      <c r="C136" s="8" t="s">
        <v>99</v>
      </c>
      <c r="D136" s="196">
        <v>0</v>
      </c>
      <c r="E136" s="196">
        <v>0</v>
      </c>
      <c r="F136" s="196">
        <v>0</v>
      </c>
      <c r="G136" s="204">
        <v>0</v>
      </c>
      <c r="H136" s="204">
        <v>0</v>
      </c>
      <c r="I136" s="204">
        <v>0</v>
      </c>
      <c r="J136" s="204">
        <v>0</v>
      </c>
      <c r="K136" s="204">
        <v>0</v>
      </c>
      <c r="L136" s="204">
        <v>0</v>
      </c>
      <c r="M136" s="204">
        <v>0</v>
      </c>
      <c r="N136" s="204">
        <v>0</v>
      </c>
      <c r="O136" s="204">
        <v>0</v>
      </c>
      <c r="P136" s="204">
        <v>0</v>
      </c>
      <c r="Q136" s="204">
        <v>0</v>
      </c>
      <c r="R136" s="204">
        <v>0</v>
      </c>
      <c r="S136" s="205">
        <v>0</v>
      </c>
    </row>
    <row r="137" spans="2:19" ht="16.5" customHeight="1">
      <c r="B137" s="5">
        <v>3499</v>
      </c>
      <c r="C137" s="5" t="s">
        <v>165</v>
      </c>
      <c r="D137" s="196">
        <v>30000</v>
      </c>
      <c r="E137" s="196">
        <v>35191.240000000005</v>
      </c>
      <c r="F137" s="196">
        <v>23657.38</v>
      </c>
      <c r="G137" s="204">
        <v>27691.239999999998</v>
      </c>
      <c r="H137" s="204">
        <v>2500</v>
      </c>
      <c r="I137" s="204">
        <v>2500</v>
      </c>
      <c r="J137" s="204">
        <v>2500</v>
      </c>
      <c r="K137" s="204">
        <v>2500</v>
      </c>
      <c r="L137" s="204">
        <v>2500</v>
      </c>
      <c r="M137" s="204">
        <v>2691.24</v>
      </c>
      <c r="N137" s="204">
        <v>7500</v>
      </c>
      <c r="O137" s="204">
        <v>2500</v>
      </c>
      <c r="P137" s="204">
        <v>2500</v>
      </c>
      <c r="Q137" s="204">
        <v>2500</v>
      </c>
      <c r="R137" s="204">
        <v>2500</v>
      </c>
      <c r="S137" s="205">
        <v>11533.860000000004</v>
      </c>
    </row>
    <row r="138" spans="2:19" ht="16.5" customHeight="1">
      <c r="B138" s="5"/>
      <c r="D138" s="196"/>
      <c r="E138" s="196"/>
      <c r="F138" s="196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5"/>
    </row>
    <row r="139" spans="2:19" ht="16.5" customHeight="1">
      <c r="B139" s="215">
        <v>3500</v>
      </c>
      <c r="C139" s="216" t="s">
        <v>175</v>
      </c>
      <c r="D139" s="223">
        <v>4209043.45</v>
      </c>
      <c r="E139" s="223">
        <v>4290976.850000001</v>
      </c>
      <c r="F139" s="223">
        <v>2738051.0700000003</v>
      </c>
      <c r="G139" s="223">
        <v>3145343.9300000006</v>
      </c>
      <c r="H139" s="223">
        <v>346750.95</v>
      </c>
      <c r="I139" s="223">
        <v>212130.95</v>
      </c>
      <c r="J139" s="223">
        <v>220250.55</v>
      </c>
      <c r="K139" s="223">
        <v>197130.95</v>
      </c>
      <c r="L139" s="223">
        <v>271323.75000000006</v>
      </c>
      <c r="M139" s="223">
        <v>215790.75</v>
      </c>
      <c r="N139" s="223">
        <v>232284.15000000002</v>
      </c>
      <c r="O139" s="223">
        <v>231798.95</v>
      </c>
      <c r="P139" s="223">
        <v>216750.95</v>
      </c>
      <c r="Q139" s="223">
        <v>343657.43</v>
      </c>
      <c r="R139" s="223">
        <v>585224.54</v>
      </c>
      <c r="S139" s="224">
        <v>1552925.7800000005</v>
      </c>
    </row>
    <row r="140" spans="2:19" ht="16.5" customHeight="1">
      <c r="B140" s="220">
        <v>3511</v>
      </c>
      <c r="C140" s="8" t="s">
        <v>170</v>
      </c>
      <c r="D140" s="196">
        <v>129204</v>
      </c>
      <c r="E140" s="196">
        <v>153148</v>
      </c>
      <c r="F140" s="196">
        <v>120844.92000000001</v>
      </c>
      <c r="G140" s="204">
        <v>120847</v>
      </c>
      <c r="H140" s="204">
        <v>10767</v>
      </c>
      <c r="I140" s="204">
        <v>10767</v>
      </c>
      <c r="J140" s="204">
        <v>11289</v>
      </c>
      <c r="K140" s="204">
        <v>10767</v>
      </c>
      <c r="L140" s="204">
        <v>32739</v>
      </c>
      <c r="M140" s="204">
        <v>11637</v>
      </c>
      <c r="N140" s="204">
        <v>11347</v>
      </c>
      <c r="O140" s="204">
        <v>10767</v>
      </c>
      <c r="P140" s="204">
        <v>10767</v>
      </c>
      <c r="Q140" s="204">
        <v>10767</v>
      </c>
      <c r="R140" s="204">
        <v>10767</v>
      </c>
      <c r="S140" s="205">
        <v>32303.079999999987</v>
      </c>
    </row>
    <row r="141" spans="2:19" ht="16.5" customHeight="1">
      <c r="B141" s="220">
        <v>3521</v>
      </c>
      <c r="C141" s="8" t="s">
        <v>174</v>
      </c>
      <c r="D141" s="196">
        <v>330000</v>
      </c>
      <c r="E141" s="196">
        <v>328879.39999999997</v>
      </c>
      <c r="F141" s="196">
        <v>52646.6</v>
      </c>
      <c r="G141" s="204">
        <v>128879.40000000001</v>
      </c>
      <c r="H141" s="204">
        <v>130000</v>
      </c>
      <c r="I141" s="204">
        <v>0</v>
      </c>
      <c r="J141" s="204">
        <v>1867.6</v>
      </c>
      <c r="K141" s="204">
        <v>-15000</v>
      </c>
      <c r="L141" s="204">
        <v>1600.8</v>
      </c>
      <c r="M141" s="204">
        <v>2789.8</v>
      </c>
      <c r="N141" s="204">
        <v>4953.2</v>
      </c>
      <c r="O141" s="204">
        <v>2668</v>
      </c>
      <c r="P141" s="204">
        <v>0</v>
      </c>
      <c r="Q141" s="204">
        <v>131526.48</v>
      </c>
      <c r="R141" s="204">
        <v>68473.52</v>
      </c>
      <c r="S141" s="205">
        <v>276232.8</v>
      </c>
    </row>
    <row r="142" spans="2:19" ht="16.5" customHeight="1">
      <c r="B142" s="220">
        <v>3531</v>
      </c>
      <c r="C142" s="8" t="s">
        <v>171</v>
      </c>
      <c r="D142" s="196">
        <v>2077455.7400000005</v>
      </c>
      <c r="E142" s="196">
        <v>2077455.7400000005</v>
      </c>
      <c r="F142" s="196">
        <v>1589377.34</v>
      </c>
      <c r="G142" s="204">
        <v>1767599.1100000003</v>
      </c>
      <c r="H142" s="204">
        <v>103285.54000000001</v>
      </c>
      <c r="I142" s="204">
        <v>103285.54000000001</v>
      </c>
      <c r="J142" s="204">
        <v>103285.54000000001</v>
      </c>
      <c r="K142" s="204">
        <v>103285.54000000001</v>
      </c>
      <c r="L142" s="204">
        <v>103285.54000000001</v>
      </c>
      <c r="M142" s="204">
        <v>103285.54000000001</v>
      </c>
      <c r="N142" s="204">
        <v>103285.54000000001</v>
      </c>
      <c r="O142" s="204">
        <v>103285.54000000001</v>
      </c>
      <c r="P142" s="204">
        <v>103285.54000000001</v>
      </c>
      <c r="Q142" s="204">
        <v>103285.54000000001</v>
      </c>
      <c r="R142" s="204">
        <v>103285.54999999999</v>
      </c>
      <c r="S142" s="205">
        <v>488078.4000000004</v>
      </c>
    </row>
    <row r="143" spans="2:19" ht="16.5" customHeight="1">
      <c r="B143" s="220">
        <v>3553</v>
      </c>
      <c r="C143" s="8" t="s">
        <v>211</v>
      </c>
      <c r="D143" s="196">
        <v>150000</v>
      </c>
      <c r="E143" s="196">
        <v>150000</v>
      </c>
      <c r="F143" s="196">
        <v>32335.250000000007</v>
      </c>
      <c r="G143" s="204">
        <v>150000</v>
      </c>
      <c r="H143" s="204">
        <v>0</v>
      </c>
      <c r="I143" s="204">
        <v>0</v>
      </c>
      <c r="J143" s="204">
        <v>0</v>
      </c>
      <c r="K143" s="204">
        <v>0</v>
      </c>
      <c r="L143" s="204">
        <v>0</v>
      </c>
      <c r="M143" s="204">
        <v>0</v>
      </c>
      <c r="N143" s="204">
        <v>0</v>
      </c>
      <c r="O143" s="204">
        <v>0</v>
      </c>
      <c r="P143" s="204">
        <v>0</v>
      </c>
      <c r="Q143" s="204">
        <v>0</v>
      </c>
      <c r="R143" s="204">
        <v>0</v>
      </c>
      <c r="S143" s="205">
        <v>117664.75</v>
      </c>
    </row>
    <row r="144" spans="2:19" ht="16.5" customHeight="1">
      <c r="B144" s="220">
        <v>3571</v>
      </c>
      <c r="C144" s="8" t="s">
        <v>221</v>
      </c>
      <c r="D144" s="196">
        <v>508832.73</v>
      </c>
      <c r="E144" s="196">
        <v>566832.73</v>
      </c>
      <c r="F144" s="196">
        <v>193199.74</v>
      </c>
      <c r="G144" s="204">
        <v>219055.2</v>
      </c>
      <c r="H144" s="204">
        <v>15925.83</v>
      </c>
      <c r="I144" s="204">
        <v>15925.83</v>
      </c>
      <c r="J144" s="204">
        <v>15925.83</v>
      </c>
      <c r="K144" s="204">
        <v>15925.83</v>
      </c>
      <c r="L144" s="204">
        <v>46925.83</v>
      </c>
      <c r="M144" s="204">
        <v>15925.83</v>
      </c>
      <c r="N144" s="204">
        <v>25925.83</v>
      </c>
      <c r="O144" s="204">
        <v>32925.83</v>
      </c>
      <c r="P144" s="204">
        <v>15925.83</v>
      </c>
      <c r="Q144" s="204">
        <v>15925.83</v>
      </c>
      <c r="R144" s="204">
        <v>315925.87</v>
      </c>
      <c r="S144" s="205">
        <v>373632.99</v>
      </c>
    </row>
    <row r="145" spans="2:19" ht="16.5" customHeight="1">
      <c r="B145" s="220">
        <v>3581</v>
      </c>
      <c r="C145" s="8" t="s">
        <v>172</v>
      </c>
      <c r="D145" s="196">
        <v>985830.9799999999</v>
      </c>
      <c r="E145" s="196">
        <v>986940.98</v>
      </c>
      <c r="F145" s="196">
        <v>740483.22</v>
      </c>
      <c r="G145" s="204">
        <v>740483.22</v>
      </c>
      <c r="H145" s="204">
        <v>82152.58</v>
      </c>
      <c r="I145" s="204">
        <v>82152.58</v>
      </c>
      <c r="J145" s="204">
        <v>83262.58</v>
      </c>
      <c r="K145" s="204">
        <v>82152.58</v>
      </c>
      <c r="L145" s="204">
        <v>82152.58</v>
      </c>
      <c r="M145" s="204">
        <v>82152.58</v>
      </c>
      <c r="N145" s="204">
        <v>82152.58</v>
      </c>
      <c r="O145" s="204">
        <v>82152.58</v>
      </c>
      <c r="P145" s="204">
        <v>82152.58</v>
      </c>
      <c r="Q145" s="204">
        <v>82152.58</v>
      </c>
      <c r="R145" s="204">
        <v>82152.6</v>
      </c>
      <c r="S145" s="205">
        <v>246457.76</v>
      </c>
    </row>
    <row r="146" spans="2:19" ht="16.5" customHeight="1">
      <c r="B146" s="220">
        <v>3591</v>
      </c>
      <c r="C146" s="8" t="s">
        <v>173</v>
      </c>
      <c r="D146" s="196">
        <v>27720</v>
      </c>
      <c r="E146" s="196">
        <v>27720</v>
      </c>
      <c r="F146" s="196">
        <v>9164</v>
      </c>
      <c r="G146" s="204">
        <v>18480</v>
      </c>
      <c r="H146" s="204">
        <v>4620</v>
      </c>
      <c r="I146" s="204">
        <v>0</v>
      </c>
      <c r="J146" s="204">
        <v>4620</v>
      </c>
      <c r="K146" s="204">
        <v>0</v>
      </c>
      <c r="L146" s="204">
        <v>4620</v>
      </c>
      <c r="M146" s="204">
        <v>0</v>
      </c>
      <c r="N146" s="204">
        <v>4620</v>
      </c>
      <c r="O146" s="204">
        <v>0</v>
      </c>
      <c r="P146" s="204">
        <v>4620</v>
      </c>
      <c r="Q146" s="204">
        <v>0</v>
      </c>
      <c r="R146" s="204">
        <v>4620</v>
      </c>
      <c r="S146" s="205">
        <v>18556</v>
      </c>
    </row>
    <row r="147" spans="2:19" ht="28.5" customHeight="1">
      <c r="B147" s="531">
        <v>25</v>
      </c>
      <c r="C147" s="531"/>
      <c r="D147" s="531"/>
      <c r="E147" s="531"/>
      <c r="F147" s="531"/>
      <c r="G147" s="531"/>
      <c r="H147" s="531"/>
      <c r="I147" s="531"/>
      <c r="J147" s="531"/>
      <c r="K147" s="531"/>
      <c r="L147" s="531"/>
      <c r="M147" s="531"/>
      <c r="N147" s="531"/>
      <c r="O147" s="531"/>
      <c r="P147" s="531"/>
      <c r="Q147" s="531"/>
      <c r="R147" s="531"/>
      <c r="S147" s="531"/>
    </row>
    <row r="148" spans="2:18" ht="13.5" customHeight="1">
      <c r="B148" s="222"/>
      <c r="C148" s="177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</row>
    <row r="149" spans="2:19" ht="19.5" customHeight="1">
      <c r="B149" s="245">
        <v>3600</v>
      </c>
      <c r="C149" s="218" t="s">
        <v>176</v>
      </c>
      <c r="D149" s="223">
        <v>6305512.24</v>
      </c>
      <c r="E149" s="223">
        <v>6305512.24</v>
      </c>
      <c r="F149" s="223">
        <v>562767.04</v>
      </c>
      <c r="G149" s="223">
        <v>1100454.8800000001</v>
      </c>
      <c r="H149" s="223">
        <v>57828.32</v>
      </c>
      <c r="I149" s="223">
        <v>57828.32</v>
      </c>
      <c r="J149" s="223">
        <v>307828.32</v>
      </c>
      <c r="K149" s="223">
        <v>97828.32</v>
      </c>
      <c r="L149" s="223">
        <v>57828.32</v>
      </c>
      <c r="M149" s="223">
        <v>347828.32</v>
      </c>
      <c r="N149" s="223">
        <v>57828.32</v>
      </c>
      <c r="O149" s="223">
        <v>57828.32</v>
      </c>
      <c r="P149" s="223">
        <v>89400.72</v>
      </c>
      <c r="Q149" s="223">
        <v>57828.32</v>
      </c>
      <c r="R149" s="223">
        <v>5057828.32</v>
      </c>
      <c r="S149" s="224">
        <v>5742745.2</v>
      </c>
    </row>
    <row r="150" spans="2:19" ht="19.5" customHeight="1">
      <c r="B150" s="244">
        <v>3611</v>
      </c>
      <c r="C150" s="205" t="s">
        <v>254</v>
      </c>
      <c r="D150" s="196">
        <v>6001332.4</v>
      </c>
      <c r="E150" s="196">
        <v>6001332.4</v>
      </c>
      <c r="F150" s="196">
        <v>334632.16000000003</v>
      </c>
      <c r="G150" s="204">
        <v>872320</v>
      </c>
      <c r="H150" s="204">
        <v>32480</v>
      </c>
      <c r="I150" s="204">
        <v>32480</v>
      </c>
      <c r="J150" s="204">
        <v>282480</v>
      </c>
      <c r="K150" s="204">
        <v>72480</v>
      </c>
      <c r="L150" s="204">
        <v>32480</v>
      </c>
      <c r="M150" s="204">
        <v>322480</v>
      </c>
      <c r="N150" s="204">
        <v>32480</v>
      </c>
      <c r="O150" s="204">
        <v>32480</v>
      </c>
      <c r="P150" s="204">
        <v>64052.4</v>
      </c>
      <c r="Q150" s="204">
        <v>32480</v>
      </c>
      <c r="R150" s="204">
        <v>5032480</v>
      </c>
      <c r="S150" s="205">
        <v>5666700.24</v>
      </c>
    </row>
    <row r="151" spans="2:19" ht="19.5" customHeight="1">
      <c r="B151" s="244">
        <v>3651</v>
      </c>
      <c r="C151" s="205" t="s">
        <v>269</v>
      </c>
      <c r="D151" s="196">
        <v>0</v>
      </c>
      <c r="E151" s="196">
        <v>0</v>
      </c>
      <c r="F151" s="196">
        <v>0</v>
      </c>
      <c r="G151" s="204">
        <v>0</v>
      </c>
      <c r="H151" s="204">
        <v>0</v>
      </c>
      <c r="I151" s="204">
        <v>0</v>
      </c>
      <c r="J151" s="204">
        <v>0</v>
      </c>
      <c r="K151" s="204">
        <v>0</v>
      </c>
      <c r="L151" s="204">
        <v>0</v>
      </c>
      <c r="M151" s="204">
        <v>0</v>
      </c>
      <c r="N151" s="204">
        <v>0</v>
      </c>
      <c r="O151" s="204">
        <v>0</v>
      </c>
      <c r="P151" s="204">
        <v>0</v>
      </c>
      <c r="Q151" s="204">
        <v>0</v>
      </c>
      <c r="R151" s="204">
        <v>0</v>
      </c>
      <c r="S151" s="205">
        <v>0</v>
      </c>
    </row>
    <row r="152" spans="2:19" ht="19.5" customHeight="1">
      <c r="B152" s="203">
        <v>3661</v>
      </c>
      <c r="C152" s="8" t="s">
        <v>240</v>
      </c>
      <c r="D152" s="196">
        <v>304179.84</v>
      </c>
      <c r="E152" s="196">
        <v>304179.84</v>
      </c>
      <c r="F152" s="196">
        <v>228134.88000000003</v>
      </c>
      <c r="G152" s="204">
        <v>228134.88000000003</v>
      </c>
      <c r="H152" s="204">
        <v>25348.32</v>
      </c>
      <c r="I152" s="204">
        <v>25348.32</v>
      </c>
      <c r="J152" s="204">
        <v>25348.32</v>
      </c>
      <c r="K152" s="204">
        <v>25348.32</v>
      </c>
      <c r="L152" s="204">
        <v>25348.32</v>
      </c>
      <c r="M152" s="204">
        <v>25348.32</v>
      </c>
      <c r="N152" s="204">
        <v>25348.32</v>
      </c>
      <c r="O152" s="204">
        <v>25348.32</v>
      </c>
      <c r="P152" s="204">
        <v>25348.32</v>
      </c>
      <c r="Q152" s="204">
        <v>25348.32</v>
      </c>
      <c r="R152" s="204">
        <v>25348.32</v>
      </c>
      <c r="S152" s="205">
        <v>76044.95999999999</v>
      </c>
    </row>
    <row r="153" spans="2:19" ht="19.5" customHeight="1">
      <c r="B153" s="222"/>
      <c r="C153" s="8"/>
      <c r="D153" s="196"/>
      <c r="E153" s="196"/>
      <c r="F153" s="196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5"/>
    </row>
    <row r="154" spans="2:19" ht="19.5" customHeight="1">
      <c r="B154" s="215">
        <v>3700</v>
      </c>
      <c r="C154" s="216" t="s">
        <v>177</v>
      </c>
      <c r="D154" s="223">
        <v>50000</v>
      </c>
      <c r="E154" s="223">
        <v>120564.95999999999</v>
      </c>
      <c r="F154" s="223">
        <v>52243.99999999999</v>
      </c>
      <c r="G154" s="223">
        <v>120564.95999999999</v>
      </c>
      <c r="H154" s="223">
        <v>52379</v>
      </c>
      <c r="I154" s="223">
        <v>12595.4</v>
      </c>
      <c r="J154" s="223">
        <v>4914.9</v>
      </c>
      <c r="K154" s="223">
        <v>5697.5</v>
      </c>
      <c r="L154" s="223">
        <v>10476.61</v>
      </c>
      <c r="M154" s="223">
        <v>5286.15</v>
      </c>
      <c r="N154" s="223">
        <v>15318</v>
      </c>
      <c r="O154" s="223">
        <v>13897.400000000001</v>
      </c>
      <c r="P154" s="223">
        <v>0</v>
      </c>
      <c r="Q154" s="223">
        <v>0</v>
      </c>
      <c r="R154" s="223">
        <v>0</v>
      </c>
      <c r="S154" s="224">
        <v>68320.96</v>
      </c>
    </row>
    <row r="155" spans="2:19" ht="19.5" customHeight="1">
      <c r="B155" s="220">
        <v>3711</v>
      </c>
      <c r="C155" s="177" t="s">
        <v>178</v>
      </c>
      <c r="D155" s="196">
        <v>0</v>
      </c>
      <c r="E155" s="196">
        <v>0</v>
      </c>
      <c r="F155" s="196">
        <v>0</v>
      </c>
      <c r="G155" s="204">
        <v>0</v>
      </c>
      <c r="H155" s="204">
        <v>0</v>
      </c>
      <c r="I155" s="204">
        <v>0</v>
      </c>
      <c r="J155" s="204">
        <v>0</v>
      </c>
      <c r="K155" s="204">
        <v>0</v>
      </c>
      <c r="L155" s="204">
        <v>0</v>
      </c>
      <c r="M155" s="204">
        <v>0</v>
      </c>
      <c r="N155" s="204">
        <v>0</v>
      </c>
      <c r="O155" s="204">
        <v>0</v>
      </c>
      <c r="P155" s="204">
        <v>0</v>
      </c>
      <c r="Q155" s="204">
        <v>0</v>
      </c>
      <c r="R155" s="204">
        <v>0</v>
      </c>
      <c r="S155" s="205">
        <v>0</v>
      </c>
    </row>
    <row r="156" spans="2:19" ht="19.5" customHeight="1">
      <c r="B156" s="220">
        <v>3721</v>
      </c>
      <c r="C156" s="177" t="s">
        <v>179</v>
      </c>
      <c r="D156" s="196">
        <v>0</v>
      </c>
      <c r="E156" s="196">
        <v>3645.1099999999997</v>
      </c>
      <c r="F156" s="196">
        <v>3599.7200000000003</v>
      </c>
      <c r="G156" s="204">
        <v>3645.1099999999997</v>
      </c>
      <c r="H156" s="204">
        <v>0</v>
      </c>
      <c r="I156" s="204">
        <v>581.4</v>
      </c>
      <c r="J156" s="204">
        <v>581.4</v>
      </c>
      <c r="K156" s="204">
        <v>0</v>
      </c>
      <c r="L156" s="204">
        <v>2482.31</v>
      </c>
      <c r="M156" s="204">
        <v>0</v>
      </c>
      <c r="N156" s="204">
        <v>0</v>
      </c>
      <c r="O156" s="204">
        <v>0</v>
      </c>
      <c r="P156" s="204">
        <v>0</v>
      </c>
      <c r="Q156" s="204">
        <v>0</v>
      </c>
      <c r="R156" s="204">
        <v>0</v>
      </c>
      <c r="S156" s="205">
        <v>45.38999999999942</v>
      </c>
    </row>
    <row r="157" spans="2:19" ht="19.5" customHeight="1">
      <c r="B157" s="220">
        <v>3722</v>
      </c>
      <c r="C157" s="205" t="s">
        <v>212</v>
      </c>
      <c r="D157" s="196">
        <v>0</v>
      </c>
      <c r="E157" s="196">
        <v>29530.249999999996</v>
      </c>
      <c r="F157" s="196">
        <v>29530.249999999996</v>
      </c>
      <c r="G157" s="204">
        <v>29530.249999999996</v>
      </c>
      <c r="H157" s="204">
        <v>2379</v>
      </c>
      <c r="I157" s="204">
        <v>1138</v>
      </c>
      <c r="J157" s="204">
        <v>4333.5</v>
      </c>
      <c r="K157" s="204">
        <v>5697.5</v>
      </c>
      <c r="L157" s="204">
        <v>3026.3</v>
      </c>
      <c r="M157" s="204">
        <v>5286.15</v>
      </c>
      <c r="N157" s="204">
        <v>5118</v>
      </c>
      <c r="O157" s="204">
        <v>2551.8</v>
      </c>
      <c r="P157" s="204">
        <v>0</v>
      </c>
      <c r="Q157" s="204">
        <v>0</v>
      </c>
      <c r="R157" s="204">
        <v>0</v>
      </c>
      <c r="S157" s="205">
        <v>0</v>
      </c>
    </row>
    <row r="158" spans="2:19" ht="19.5" customHeight="1">
      <c r="B158" s="220">
        <v>3751</v>
      </c>
      <c r="C158" s="8" t="s">
        <v>180</v>
      </c>
      <c r="D158" s="196">
        <v>50000</v>
      </c>
      <c r="E158" s="196">
        <v>87389.6</v>
      </c>
      <c r="F158" s="196">
        <v>19114.03</v>
      </c>
      <c r="G158" s="204">
        <v>87389.6</v>
      </c>
      <c r="H158" s="204">
        <v>50000</v>
      </c>
      <c r="I158" s="204">
        <v>10876</v>
      </c>
      <c r="J158" s="204">
        <v>0</v>
      </c>
      <c r="K158" s="204">
        <v>0</v>
      </c>
      <c r="L158" s="204">
        <v>4968</v>
      </c>
      <c r="M158" s="204">
        <v>0</v>
      </c>
      <c r="N158" s="204">
        <v>10200</v>
      </c>
      <c r="O158" s="204">
        <v>11345.6</v>
      </c>
      <c r="P158" s="204">
        <v>0</v>
      </c>
      <c r="Q158" s="204">
        <v>0</v>
      </c>
      <c r="R158" s="204">
        <v>0</v>
      </c>
      <c r="S158" s="205">
        <v>68275.57</v>
      </c>
    </row>
    <row r="159" spans="2:19" ht="19.5" customHeight="1">
      <c r="B159" s="220">
        <v>3761</v>
      </c>
      <c r="C159" s="8" t="s">
        <v>182</v>
      </c>
      <c r="D159" s="196">
        <v>0</v>
      </c>
      <c r="E159" s="196">
        <v>0</v>
      </c>
      <c r="F159" s="196">
        <v>0</v>
      </c>
      <c r="G159" s="204">
        <v>0</v>
      </c>
      <c r="H159" s="204">
        <v>0</v>
      </c>
      <c r="I159" s="204">
        <v>0</v>
      </c>
      <c r="J159" s="204">
        <v>0</v>
      </c>
      <c r="K159" s="204">
        <v>0</v>
      </c>
      <c r="L159" s="204">
        <v>0</v>
      </c>
      <c r="M159" s="204">
        <v>0</v>
      </c>
      <c r="N159" s="204">
        <v>0</v>
      </c>
      <c r="O159" s="204">
        <v>0</v>
      </c>
      <c r="P159" s="204">
        <v>0</v>
      </c>
      <c r="Q159" s="204">
        <v>0</v>
      </c>
      <c r="R159" s="204">
        <v>0</v>
      </c>
      <c r="S159" s="205">
        <v>0</v>
      </c>
    </row>
    <row r="160" spans="2:19" ht="19.5" customHeight="1">
      <c r="B160" s="220">
        <v>3791</v>
      </c>
      <c r="C160" s="8" t="s">
        <v>181</v>
      </c>
      <c r="D160" s="196">
        <v>0</v>
      </c>
      <c r="E160" s="196">
        <v>0</v>
      </c>
      <c r="F160" s="196">
        <v>0</v>
      </c>
      <c r="G160" s="204">
        <v>0</v>
      </c>
      <c r="H160" s="204">
        <v>0</v>
      </c>
      <c r="I160" s="204">
        <v>0</v>
      </c>
      <c r="J160" s="204">
        <v>0</v>
      </c>
      <c r="K160" s="204">
        <v>0</v>
      </c>
      <c r="L160" s="204">
        <v>0</v>
      </c>
      <c r="M160" s="204">
        <v>0</v>
      </c>
      <c r="N160" s="204">
        <v>0</v>
      </c>
      <c r="O160" s="204">
        <v>0</v>
      </c>
      <c r="P160" s="204">
        <v>0</v>
      </c>
      <c r="Q160" s="204">
        <v>0</v>
      </c>
      <c r="R160" s="204">
        <v>0</v>
      </c>
      <c r="S160" s="205">
        <v>0</v>
      </c>
    </row>
    <row r="161" spans="2:19" ht="19.5" customHeight="1">
      <c r="B161" s="222"/>
      <c r="C161" s="8"/>
      <c r="D161" s="196"/>
      <c r="E161" s="196"/>
      <c r="F161" s="196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5"/>
    </row>
    <row r="162" spans="2:19" ht="19.5" customHeight="1">
      <c r="B162" s="15">
        <v>3800</v>
      </c>
      <c r="C162" s="226" t="s">
        <v>63</v>
      </c>
      <c r="D162" s="223">
        <v>1099200</v>
      </c>
      <c r="E162" s="223">
        <v>1689679.7399999998</v>
      </c>
      <c r="F162" s="223">
        <v>1100607.75</v>
      </c>
      <c r="G162" s="223">
        <v>1414879.74</v>
      </c>
      <c r="H162" s="223">
        <v>141093</v>
      </c>
      <c r="I162" s="223">
        <v>122275.1</v>
      </c>
      <c r="J162" s="223">
        <v>131672.46999999997</v>
      </c>
      <c r="K162" s="223">
        <v>374072.4</v>
      </c>
      <c r="L162" s="223">
        <v>-118414.70999999999</v>
      </c>
      <c r="M162" s="223">
        <v>242570.08000000002</v>
      </c>
      <c r="N162" s="223">
        <v>333757</v>
      </c>
      <c r="O162" s="223">
        <v>96254.4</v>
      </c>
      <c r="P162" s="223">
        <v>91600</v>
      </c>
      <c r="Q162" s="223">
        <v>91600</v>
      </c>
      <c r="R162" s="223">
        <v>91600</v>
      </c>
      <c r="S162" s="224">
        <v>589071.9899999998</v>
      </c>
    </row>
    <row r="163" spans="2:19" ht="19.5" customHeight="1">
      <c r="B163" s="220">
        <v>3821</v>
      </c>
      <c r="C163" s="205" t="s">
        <v>327</v>
      </c>
      <c r="D163" s="196">
        <v>0</v>
      </c>
      <c r="E163" s="196">
        <v>13000</v>
      </c>
      <c r="F163" s="196">
        <v>0</v>
      </c>
      <c r="G163" s="204">
        <v>13000</v>
      </c>
      <c r="H163" s="204">
        <v>0</v>
      </c>
      <c r="I163" s="204">
        <v>0</v>
      </c>
      <c r="J163" s="204">
        <v>0</v>
      </c>
      <c r="K163" s="204">
        <v>0</v>
      </c>
      <c r="L163" s="204">
        <v>0</v>
      </c>
      <c r="M163" s="204">
        <v>0</v>
      </c>
      <c r="N163" s="204">
        <v>0</v>
      </c>
      <c r="O163" s="204">
        <v>13000</v>
      </c>
      <c r="P163" s="204">
        <v>0</v>
      </c>
      <c r="Q163" s="204">
        <v>0</v>
      </c>
      <c r="R163" s="204">
        <v>0</v>
      </c>
      <c r="S163" s="205">
        <v>13000</v>
      </c>
    </row>
    <row r="164" spans="2:19" ht="19.5" customHeight="1">
      <c r="B164" s="220">
        <v>3822</v>
      </c>
      <c r="C164" s="205" t="s">
        <v>183</v>
      </c>
      <c r="D164" s="196">
        <v>0</v>
      </c>
      <c r="E164" s="196">
        <v>1000</v>
      </c>
      <c r="F164" s="196">
        <v>1000</v>
      </c>
      <c r="G164" s="204">
        <v>1000</v>
      </c>
      <c r="H164" s="204">
        <v>0</v>
      </c>
      <c r="I164" s="204">
        <v>0</v>
      </c>
      <c r="J164" s="204">
        <v>1000</v>
      </c>
      <c r="K164" s="204">
        <v>0</v>
      </c>
      <c r="L164" s="204">
        <v>0</v>
      </c>
      <c r="M164" s="204">
        <v>0</v>
      </c>
      <c r="N164" s="204">
        <v>0</v>
      </c>
      <c r="O164" s="204">
        <v>0</v>
      </c>
      <c r="P164" s="204">
        <v>0</v>
      </c>
      <c r="Q164" s="204">
        <v>0</v>
      </c>
      <c r="R164" s="204">
        <v>0</v>
      </c>
      <c r="S164" s="205">
        <v>0</v>
      </c>
    </row>
    <row r="165" spans="2:19" ht="19.5" customHeight="1">
      <c r="B165" s="220">
        <v>3831</v>
      </c>
      <c r="C165" s="205" t="s">
        <v>184</v>
      </c>
      <c r="D165" s="196">
        <v>1099200</v>
      </c>
      <c r="E165" s="196">
        <v>1675679.7399999998</v>
      </c>
      <c r="F165" s="196">
        <v>1099607.75</v>
      </c>
      <c r="G165" s="204">
        <v>1400879.74</v>
      </c>
      <c r="H165" s="204">
        <v>141093</v>
      </c>
      <c r="I165" s="204">
        <v>122275.1</v>
      </c>
      <c r="J165" s="204">
        <v>130672.46999999999</v>
      </c>
      <c r="K165" s="204">
        <v>374072.4</v>
      </c>
      <c r="L165" s="204">
        <v>-118414.70999999999</v>
      </c>
      <c r="M165" s="204">
        <v>242570.08000000002</v>
      </c>
      <c r="N165" s="204">
        <v>333757</v>
      </c>
      <c r="O165" s="204">
        <v>83254.4</v>
      </c>
      <c r="P165" s="204">
        <v>91600</v>
      </c>
      <c r="Q165" s="204">
        <v>91600</v>
      </c>
      <c r="R165" s="204">
        <v>91600</v>
      </c>
      <c r="S165" s="205">
        <v>576071.9899999998</v>
      </c>
    </row>
    <row r="166" spans="2:19" ht="19.5" customHeight="1">
      <c r="B166" s="220">
        <v>3841</v>
      </c>
      <c r="C166" s="205" t="s">
        <v>218</v>
      </c>
      <c r="D166" s="196">
        <v>0</v>
      </c>
      <c r="E166" s="196">
        <v>0</v>
      </c>
      <c r="F166" s="196">
        <v>0</v>
      </c>
      <c r="G166" s="204">
        <v>0</v>
      </c>
      <c r="H166" s="204">
        <v>0</v>
      </c>
      <c r="I166" s="204">
        <v>0</v>
      </c>
      <c r="J166" s="204">
        <v>0</v>
      </c>
      <c r="K166" s="204">
        <v>0</v>
      </c>
      <c r="L166" s="204">
        <v>0</v>
      </c>
      <c r="M166" s="204">
        <v>0</v>
      </c>
      <c r="N166" s="204">
        <v>0</v>
      </c>
      <c r="O166" s="204">
        <v>0</v>
      </c>
      <c r="P166" s="204">
        <v>0</v>
      </c>
      <c r="Q166" s="204">
        <v>0</v>
      </c>
      <c r="R166" s="204">
        <v>0</v>
      </c>
      <c r="S166" s="205">
        <v>0</v>
      </c>
    </row>
    <row r="167" spans="2:19" ht="19.5" customHeight="1">
      <c r="B167" s="220"/>
      <c r="C167" s="205"/>
      <c r="D167" s="196"/>
      <c r="E167" s="196"/>
      <c r="F167" s="196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5"/>
    </row>
    <row r="168" spans="2:19" ht="19.5" customHeight="1">
      <c r="B168" s="215">
        <v>3900</v>
      </c>
      <c r="C168" s="210" t="s">
        <v>185</v>
      </c>
      <c r="D168" s="223">
        <v>6472576.53</v>
      </c>
      <c r="E168" s="223">
        <v>6681522.43</v>
      </c>
      <c r="F168" s="223">
        <v>4633922.26</v>
      </c>
      <c r="G168" s="223">
        <v>4666621.62</v>
      </c>
      <c r="H168" s="223">
        <v>355227.57</v>
      </c>
      <c r="I168" s="223">
        <v>1393306.53</v>
      </c>
      <c r="J168" s="223">
        <v>355227.57</v>
      </c>
      <c r="K168" s="223">
        <v>134127.57000000007</v>
      </c>
      <c r="L168" s="223">
        <v>597199.43</v>
      </c>
      <c r="M168" s="223">
        <v>396635.38</v>
      </c>
      <c r="N168" s="223">
        <v>374290.21</v>
      </c>
      <c r="O168" s="223">
        <v>610189.79</v>
      </c>
      <c r="P168" s="223">
        <v>355227.57000000007</v>
      </c>
      <c r="Q168" s="223">
        <v>355827.57000000007</v>
      </c>
      <c r="R168" s="223">
        <v>1303845.67</v>
      </c>
      <c r="S168" s="224">
        <v>2047600.17</v>
      </c>
    </row>
    <row r="169" spans="2:19" ht="19.5" customHeight="1">
      <c r="B169" s="246">
        <v>3911</v>
      </c>
      <c r="C169" s="247" t="s">
        <v>257</v>
      </c>
      <c r="D169" s="196">
        <v>0</v>
      </c>
      <c r="E169" s="196">
        <v>0</v>
      </c>
      <c r="F169" s="196">
        <v>0</v>
      </c>
      <c r="G169" s="204">
        <v>0</v>
      </c>
      <c r="H169" s="204">
        <v>0</v>
      </c>
      <c r="I169" s="204">
        <v>0</v>
      </c>
      <c r="J169" s="204">
        <v>0</v>
      </c>
      <c r="K169" s="204">
        <v>0</v>
      </c>
      <c r="L169" s="204">
        <v>0</v>
      </c>
      <c r="M169" s="204">
        <v>0</v>
      </c>
      <c r="N169" s="204">
        <v>0</v>
      </c>
      <c r="O169" s="204">
        <v>0</v>
      </c>
      <c r="P169" s="204">
        <v>0</v>
      </c>
      <c r="Q169" s="204">
        <v>0</v>
      </c>
      <c r="R169" s="204">
        <v>0</v>
      </c>
      <c r="S169" s="205">
        <v>0</v>
      </c>
    </row>
    <row r="170" spans="2:19" ht="19.5" customHeight="1">
      <c r="B170" s="220">
        <v>3921</v>
      </c>
      <c r="C170" s="205" t="s">
        <v>186</v>
      </c>
      <c r="D170" s="196">
        <v>101890</v>
      </c>
      <c r="E170" s="196">
        <v>102362</v>
      </c>
      <c r="F170" s="196">
        <v>69461</v>
      </c>
      <c r="G170" s="204">
        <v>101762</v>
      </c>
      <c r="H170" s="204">
        <v>0</v>
      </c>
      <c r="I170" s="204">
        <v>300</v>
      </c>
      <c r="J170" s="204">
        <v>0</v>
      </c>
      <c r="K170" s="204">
        <v>4600</v>
      </c>
      <c r="L170" s="204">
        <v>0</v>
      </c>
      <c r="M170" s="204">
        <v>600</v>
      </c>
      <c r="N170" s="204">
        <v>0</v>
      </c>
      <c r="O170" s="204">
        <v>1072</v>
      </c>
      <c r="P170" s="204">
        <v>0</v>
      </c>
      <c r="Q170" s="204">
        <v>600</v>
      </c>
      <c r="R170" s="204">
        <v>0</v>
      </c>
      <c r="S170" s="205">
        <v>32901</v>
      </c>
    </row>
    <row r="171" spans="2:19" ht="19.5" customHeight="1">
      <c r="B171" s="220">
        <v>3941</v>
      </c>
      <c r="C171" s="205" t="s">
        <v>279</v>
      </c>
      <c r="D171" s="196">
        <v>1000000</v>
      </c>
      <c r="E171" s="196">
        <v>0</v>
      </c>
      <c r="F171" s="196">
        <v>0</v>
      </c>
      <c r="G171" s="204">
        <v>0</v>
      </c>
      <c r="H171" s="204">
        <v>0</v>
      </c>
      <c r="I171" s="204">
        <v>1000000</v>
      </c>
      <c r="J171" s="204">
        <v>0</v>
      </c>
      <c r="K171" s="204">
        <v>-1000000</v>
      </c>
      <c r="L171" s="204">
        <v>0</v>
      </c>
      <c r="M171" s="204">
        <v>0</v>
      </c>
      <c r="N171" s="204">
        <v>0</v>
      </c>
      <c r="O171" s="204">
        <v>0</v>
      </c>
      <c r="P171" s="204">
        <v>0</v>
      </c>
      <c r="Q171" s="204">
        <v>0</v>
      </c>
      <c r="R171" s="204">
        <v>0</v>
      </c>
      <c r="S171" s="205">
        <v>0</v>
      </c>
    </row>
    <row r="172" spans="2:19" ht="19.5" customHeight="1">
      <c r="B172" s="220">
        <v>3981</v>
      </c>
      <c r="C172" s="205" t="s">
        <v>3</v>
      </c>
      <c r="D172" s="196">
        <v>5370686.53</v>
      </c>
      <c r="E172" s="196">
        <v>6579160.43</v>
      </c>
      <c r="F172" s="196">
        <v>4564461.26</v>
      </c>
      <c r="G172" s="204">
        <v>4564859.62</v>
      </c>
      <c r="H172" s="204">
        <v>355227.57</v>
      </c>
      <c r="I172" s="204">
        <v>393006.53</v>
      </c>
      <c r="J172" s="204">
        <v>355227.57</v>
      </c>
      <c r="K172" s="204">
        <v>1129527.57</v>
      </c>
      <c r="L172" s="204">
        <v>597199.43</v>
      </c>
      <c r="M172" s="204">
        <v>396035.38</v>
      </c>
      <c r="N172" s="204">
        <v>374290.21</v>
      </c>
      <c r="O172" s="204">
        <v>609117.79</v>
      </c>
      <c r="P172" s="204">
        <v>355227.57000000007</v>
      </c>
      <c r="Q172" s="204">
        <v>355227.57000000007</v>
      </c>
      <c r="R172" s="204">
        <v>1303845.67</v>
      </c>
      <c r="S172" s="205">
        <v>2014699.17</v>
      </c>
    </row>
    <row r="173" spans="2:19" ht="19.5" customHeight="1">
      <c r="B173" s="220">
        <v>3999</v>
      </c>
      <c r="C173" s="205" t="s">
        <v>185</v>
      </c>
      <c r="D173" s="196">
        <v>0</v>
      </c>
      <c r="E173" s="196">
        <v>0</v>
      </c>
      <c r="F173" s="196">
        <v>0</v>
      </c>
      <c r="G173" s="204">
        <v>0</v>
      </c>
      <c r="H173" s="204">
        <v>0</v>
      </c>
      <c r="I173" s="204">
        <v>0</v>
      </c>
      <c r="J173" s="204">
        <v>0</v>
      </c>
      <c r="K173" s="204">
        <v>0</v>
      </c>
      <c r="L173" s="204">
        <v>0</v>
      </c>
      <c r="M173" s="204">
        <v>0</v>
      </c>
      <c r="N173" s="204">
        <v>0</v>
      </c>
      <c r="O173" s="204">
        <v>0</v>
      </c>
      <c r="P173" s="204">
        <v>0</v>
      </c>
      <c r="Q173" s="204">
        <v>0</v>
      </c>
      <c r="R173" s="204">
        <v>0</v>
      </c>
      <c r="S173" s="205">
        <v>0</v>
      </c>
    </row>
    <row r="174" spans="2:19" ht="19.5" customHeight="1">
      <c r="B174" s="220"/>
      <c r="C174" s="205"/>
      <c r="D174" s="196"/>
      <c r="E174" s="196"/>
      <c r="F174" s="196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5"/>
    </row>
    <row r="175" spans="2:19" ht="19.5" customHeight="1">
      <c r="B175" s="220"/>
      <c r="C175" s="205"/>
      <c r="D175" s="196"/>
      <c r="E175" s="196"/>
      <c r="F175" s="196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5"/>
    </row>
    <row r="176" spans="2:19" ht="19.5" customHeight="1">
      <c r="B176" s="220"/>
      <c r="C176" s="205"/>
      <c r="D176" s="196"/>
      <c r="E176" s="196"/>
      <c r="F176" s="196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5"/>
    </row>
    <row r="177" spans="2:19" ht="19.5" customHeight="1">
      <c r="B177" s="220"/>
      <c r="C177" s="205"/>
      <c r="D177" s="196"/>
      <c r="E177" s="196"/>
      <c r="F177" s="196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5"/>
    </row>
    <row r="178" spans="2:19" ht="19.5" customHeight="1">
      <c r="B178" s="220"/>
      <c r="C178" s="205"/>
      <c r="D178" s="196"/>
      <c r="E178" s="196"/>
      <c r="F178" s="196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5"/>
    </row>
    <row r="179" spans="2:19" ht="19.5" customHeight="1">
      <c r="B179" s="220"/>
      <c r="C179" s="205"/>
      <c r="D179" s="196"/>
      <c r="E179" s="196"/>
      <c r="F179" s="196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5"/>
    </row>
    <row r="180" spans="2:19" ht="19.5" customHeight="1">
      <c r="B180" s="220"/>
      <c r="C180" s="205"/>
      <c r="D180" s="196"/>
      <c r="E180" s="196"/>
      <c r="F180" s="196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5"/>
    </row>
    <row r="181" spans="2:19" ht="19.5" customHeight="1">
      <c r="B181" s="220"/>
      <c r="C181" s="205"/>
      <c r="D181" s="196"/>
      <c r="E181" s="196"/>
      <c r="F181" s="196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5"/>
    </row>
    <row r="182" spans="2:19" ht="19.5" customHeight="1">
      <c r="B182" s="220"/>
      <c r="C182" s="205"/>
      <c r="D182" s="196"/>
      <c r="E182" s="196"/>
      <c r="F182" s="196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5"/>
    </row>
    <row r="183" spans="2:19" ht="19.5" customHeight="1">
      <c r="B183" s="220"/>
      <c r="C183" s="205"/>
      <c r="D183" s="196"/>
      <c r="E183" s="196"/>
      <c r="F183" s="196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5"/>
    </row>
    <row r="184" spans="2:19" ht="19.5" customHeight="1">
      <c r="B184" s="220"/>
      <c r="C184" s="205"/>
      <c r="D184" s="196"/>
      <c r="E184" s="196"/>
      <c r="F184" s="196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5"/>
    </row>
    <row r="185" spans="2:19" ht="27" customHeight="1">
      <c r="B185" s="531">
        <v>26</v>
      </c>
      <c r="C185" s="531"/>
      <c r="D185" s="531"/>
      <c r="E185" s="531"/>
      <c r="F185" s="531"/>
      <c r="G185" s="531"/>
      <c r="H185" s="531"/>
      <c r="I185" s="531"/>
      <c r="J185" s="531"/>
      <c r="K185" s="531"/>
      <c r="L185" s="531"/>
      <c r="M185" s="531"/>
      <c r="N185" s="531"/>
      <c r="O185" s="531"/>
      <c r="P185" s="531"/>
      <c r="Q185" s="531"/>
      <c r="R185" s="531"/>
      <c r="S185" s="531"/>
    </row>
    <row r="186" spans="2:27" ht="20.25" customHeight="1">
      <c r="B186" s="292"/>
      <c r="C186" s="293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5"/>
      <c r="T186" s="297"/>
      <c r="U186" s="297"/>
      <c r="V186" s="297"/>
      <c r="W186" s="297"/>
      <c r="X186" s="297"/>
      <c r="Y186" s="297"/>
      <c r="Z186" s="297"/>
      <c r="AA186" s="297"/>
    </row>
    <row r="187" spans="2:27" ht="15.75" customHeight="1">
      <c r="B187" s="298"/>
      <c r="C187" s="299"/>
      <c r="D187" s="296"/>
      <c r="E187" s="296"/>
      <c r="F187" s="296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1"/>
      <c r="T187" s="297"/>
      <c r="U187" s="297"/>
      <c r="V187" s="297"/>
      <c r="W187" s="297"/>
      <c r="X187" s="297"/>
      <c r="Y187" s="297"/>
      <c r="Z187" s="297"/>
      <c r="AA187" s="297"/>
    </row>
    <row r="188" spans="2:19" ht="13.5" customHeight="1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178"/>
    </row>
    <row r="189" spans="2:22" ht="19.5" customHeight="1" thickBot="1">
      <c r="B189" s="248">
        <v>5000</v>
      </c>
      <c r="C189" s="249" t="s">
        <v>197</v>
      </c>
      <c r="D189" s="250">
        <v>3436474.5199999996</v>
      </c>
      <c r="E189" s="250">
        <v>3687418.8499999996</v>
      </c>
      <c r="F189" s="250">
        <v>1261295.89</v>
      </c>
      <c r="G189" s="250">
        <v>2055892.3699999999</v>
      </c>
      <c r="H189" s="250">
        <v>0</v>
      </c>
      <c r="I189" s="250">
        <v>310966.88</v>
      </c>
      <c r="J189" s="250">
        <v>248944.33</v>
      </c>
      <c r="K189" s="250">
        <v>1498981.16</v>
      </c>
      <c r="L189" s="250">
        <v>0</v>
      </c>
      <c r="M189" s="250">
        <v>-3000</v>
      </c>
      <c r="N189" s="250">
        <v>0</v>
      </c>
      <c r="O189" s="250">
        <v>0</v>
      </c>
      <c r="P189" s="250">
        <v>0</v>
      </c>
      <c r="Q189" s="250">
        <v>0</v>
      </c>
      <c r="R189" s="250">
        <v>1631526.48</v>
      </c>
      <c r="S189" s="288">
        <v>2426122.96</v>
      </c>
      <c r="T189" s="251"/>
      <c r="U189" s="251"/>
      <c r="V189" s="251"/>
    </row>
    <row r="190" spans="2:18" ht="19.5" customHeight="1" thickTop="1">
      <c r="B190" s="222"/>
      <c r="C190" s="8"/>
      <c r="D190" s="196"/>
      <c r="E190" s="196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</row>
    <row r="191" spans="2:19" ht="19.5" customHeight="1">
      <c r="B191" s="215">
        <v>5100</v>
      </c>
      <c r="C191" s="216" t="s">
        <v>108</v>
      </c>
      <c r="D191" s="223">
        <v>1942493.3599999999</v>
      </c>
      <c r="E191" s="223">
        <v>2193437.69</v>
      </c>
      <c r="F191" s="223">
        <v>204206.41999999998</v>
      </c>
      <c r="G191" s="223">
        <v>561911.21</v>
      </c>
      <c r="H191" s="223">
        <v>0</v>
      </c>
      <c r="I191" s="223">
        <v>310966.88</v>
      </c>
      <c r="J191" s="223">
        <v>248944.33</v>
      </c>
      <c r="K191" s="223">
        <v>5000</v>
      </c>
      <c r="L191" s="223">
        <v>0</v>
      </c>
      <c r="M191" s="223">
        <v>-3000</v>
      </c>
      <c r="N191" s="223">
        <v>0</v>
      </c>
      <c r="O191" s="223">
        <v>0</v>
      </c>
      <c r="P191" s="223">
        <v>0</v>
      </c>
      <c r="Q191" s="223">
        <v>0</v>
      </c>
      <c r="R191" s="223">
        <v>1631526.48</v>
      </c>
      <c r="S191" s="224">
        <v>1989231.27</v>
      </c>
    </row>
    <row r="192" spans="2:19" ht="19.5" customHeight="1">
      <c r="B192" s="220">
        <v>5111</v>
      </c>
      <c r="C192" s="205" t="s">
        <v>213</v>
      </c>
      <c r="D192" s="196">
        <v>0</v>
      </c>
      <c r="E192" s="196">
        <v>5000</v>
      </c>
      <c r="F192" s="196">
        <v>4535.6</v>
      </c>
      <c r="G192" s="204">
        <v>5000</v>
      </c>
      <c r="H192" s="204">
        <v>0</v>
      </c>
      <c r="I192" s="204">
        <v>0</v>
      </c>
      <c r="J192" s="204">
        <v>0</v>
      </c>
      <c r="K192" s="204">
        <v>5000</v>
      </c>
      <c r="L192" s="204">
        <v>3000</v>
      </c>
      <c r="M192" s="204">
        <v>-3000</v>
      </c>
      <c r="N192" s="204">
        <v>0</v>
      </c>
      <c r="O192" s="204">
        <v>0</v>
      </c>
      <c r="P192" s="204">
        <v>0</v>
      </c>
      <c r="Q192" s="204">
        <v>0</v>
      </c>
      <c r="R192" s="204">
        <v>0</v>
      </c>
      <c r="S192" s="205">
        <v>464.39999999999964</v>
      </c>
    </row>
    <row r="193" spans="2:19" ht="19.5" customHeight="1">
      <c r="B193" s="220">
        <v>5121</v>
      </c>
      <c r="C193" s="205" t="s">
        <v>319</v>
      </c>
      <c r="D193" s="196">
        <v>0</v>
      </c>
      <c r="E193" s="196">
        <v>8000</v>
      </c>
      <c r="F193" s="196">
        <v>6484.4</v>
      </c>
      <c r="G193" s="204">
        <v>8000</v>
      </c>
      <c r="H193" s="204">
        <v>0</v>
      </c>
      <c r="I193" s="204">
        <v>0</v>
      </c>
      <c r="J193" s="204">
        <v>0</v>
      </c>
      <c r="K193" s="204">
        <v>0</v>
      </c>
      <c r="L193" s="204">
        <v>8000</v>
      </c>
      <c r="M193" s="204">
        <v>0</v>
      </c>
      <c r="N193" s="204">
        <v>0</v>
      </c>
      <c r="O193" s="204">
        <v>0</v>
      </c>
      <c r="P193" s="204">
        <v>0</v>
      </c>
      <c r="Q193" s="204">
        <v>0</v>
      </c>
      <c r="R193" s="204">
        <v>0</v>
      </c>
      <c r="S193" s="205">
        <v>1515.6000000000004</v>
      </c>
    </row>
    <row r="194" spans="2:19" ht="19.5" customHeight="1">
      <c r="B194" s="238">
        <v>5151</v>
      </c>
      <c r="C194" s="230" t="s">
        <v>243</v>
      </c>
      <c r="D194" s="196">
        <v>806253.11</v>
      </c>
      <c r="E194" s="196">
        <v>1005197.44</v>
      </c>
      <c r="F194" s="196">
        <v>14852.64</v>
      </c>
      <c r="G194" s="204">
        <v>323436.73</v>
      </c>
      <c r="H194" s="204">
        <v>0</v>
      </c>
      <c r="I194" s="204">
        <v>124492.4</v>
      </c>
      <c r="J194" s="204">
        <v>198944.33</v>
      </c>
      <c r="K194" s="204">
        <v>0</v>
      </c>
      <c r="L194" s="204">
        <v>0</v>
      </c>
      <c r="M194" s="204">
        <v>0</v>
      </c>
      <c r="N194" s="204">
        <v>0</v>
      </c>
      <c r="O194" s="204">
        <v>0</v>
      </c>
      <c r="P194" s="204">
        <v>0</v>
      </c>
      <c r="Q194" s="204">
        <v>0</v>
      </c>
      <c r="R194" s="204">
        <v>681760.71</v>
      </c>
      <c r="S194" s="205">
        <v>990344.7999999999</v>
      </c>
    </row>
    <row r="195" spans="2:19" ht="19.5" customHeight="1">
      <c r="B195" s="244">
        <v>5191</v>
      </c>
      <c r="C195" s="230" t="s">
        <v>214</v>
      </c>
      <c r="D195" s="196">
        <v>996840.25</v>
      </c>
      <c r="E195" s="196">
        <v>1035840.25</v>
      </c>
      <c r="F195" s="196">
        <v>62749.78</v>
      </c>
      <c r="G195" s="204">
        <v>86074.48000000001</v>
      </c>
      <c r="H195" s="204">
        <v>0</v>
      </c>
      <c r="I195" s="204">
        <v>47074.48</v>
      </c>
      <c r="J195" s="204">
        <v>50000</v>
      </c>
      <c r="K195" s="204">
        <v>0</v>
      </c>
      <c r="L195" s="204">
        <v>-11000</v>
      </c>
      <c r="M195" s="204">
        <v>0</v>
      </c>
      <c r="N195" s="204">
        <v>0</v>
      </c>
      <c r="O195" s="204">
        <v>0</v>
      </c>
      <c r="P195" s="204">
        <v>0</v>
      </c>
      <c r="Q195" s="204">
        <v>0</v>
      </c>
      <c r="R195" s="204">
        <v>949765.77</v>
      </c>
      <c r="S195" s="205">
        <v>973090.47</v>
      </c>
    </row>
    <row r="196" spans="2:19" ht="19.5" customHeight="1">
      <c r="B196" s="244">
        <v>5211</v>
      </c>
      <c r="C196" s="230" t="s">
        <v>256</v>
      </c>
      <c r="D196" s="196">
        <v>0</v>
      </c>
      <c r="E196" s="196">
        <v>0</v>
      </c>
      <c r="F196" s="196">
        <v>0</v>
      </c>
      <c r="G196" s="204">
        <v>0</v>
      </c>
      <c r="H196" s="204">
        <v>0</v>
      </c>
      <c r="I196" s="204">
        <v>0</v>
      </c>
      <c r="J196" s="204">
        <v>0</v>
      </c>
      <c r="K196" s="204">
        <v>0</v>
      </c>
      <c r="L196" s="204">
        <v>0</v>
      </c>
      <c r="M196" s="204">
        <v>0</v>
      </c>
      <c r="N196" s="204">
        <v>0</v>
      </c>
      <c r="O196" s="204">
        <v>0</v>
      </c>
      <c r="P196" s="204">
        <v>0</v>
      </c>
      <c r="Q196" s="204">
        <v>0</v>
      </c>
      <c r="R196" s="204">
        <v>0</v>
      </c>
      <c r="S196" s="205">
        <v>0</v>
      </c>
    </row>
    <row r="197" spans="2:19" ht="19.5" customHeight="1">
      <c r="B197" s="244">
        <v>5231</v>
      </c>
      <c r="C197" s="230" t="s">
        <v>276</v>
      </c>
      <c r="D197" s="196">
        <v>139400</v>
      </c>
      <c r="E197" s="196">
        <v>139400</v>
      </c>
      <c r="F197" s="196">
        <v>115584</v>
      </c>
      <c r="G197" s="204">
        <v>139400</v>
      </c>
      <c r="H197" s="204">
        <v>0</v>
      </c>
      <c r="I197" s="204">
        <v>139400</v>
      </c>
      <c r="J197" s="204">
        <v>0</v>
      </c>
      <c r="K197" s="204">
        <v>0</v>
      </c>
      <c r="L197" s="204">
        <v>0</v>
      </c>
      <c r="M197" s="204">
        <v>0</v>
      </c>
      <c r="N197" s="204">
        <v>0</v>
      </c>
      <c r="O197" s="204">
        <v>0</v>
      </c>
      <c r="P197" s="204">
        <v>0</v>
      </c>
      <c r="Q197" s="204">
        <v>0</v>
      </c>
      <c r="R197" s="204">
        <v>0</v>
      </c>
      <c r="S197" s="205">
        <v>23816</v>
      </c>
    </row>
    <row r="198" spans="2:19" ht="19.5" customHeight="1">
      <c r="B198" s="244">
        <v>5413</v>
      </c>
      <c r="C198" s="230" t="s">
        <v>245</v>
      </c>
      <c r="D198" s="196">
        <v>0</v>
      </c>
      <c r="E198" s="196">
        <v>0</v>
      </c>
      <c r="F198" s="196">
        <v>0</v>
      </c>
      <c r="G198" s="204">
        <v>0</v>
      </c>
      <c r="H198" s="204">
        <v>0</v>
      </c>
      <c r="I198" s="204">
        <v>0</v>
      </c>
      <c r="J198" s="204">
        <v>0</v>
      </c>
      <c r="K198" s="204">
        <v>0</v>
      </c>
      <c r="L198" s="204">
        <v>0</v>
      </c>
      <c r="M198" s="204">
        <v>0</v>
      </c>
      <c r="N198" s="204">
        <v>0</v>
      </c>
      <c r="O198" s="204">
        <v>0</v>
      </c>
      <c r="P198" s="204">
        <v>0</v>
      </c>
      <c r="Q198" s="204">
        <v>0</v>
      </c>
      <c r="R198" s="204">
        <v>0</v>
      </c>
      <c r="S198" s="205">
        <v>0</v>
      </c>
    </row>
    <row r="199" spans="2:19" ht="19.5" customHeight="1">
      <c r="B199" s="244">
        <v>5621</v>
      </c>
      <c r="C199" s="230" t="s">
        <v>317</v>
      </c>
      <c r="D199" s="196">
        <v>0</v>
      </c>
      <c r="E199" s="196">
        <v>0</v>
      </c>
      <c r="F199" s="196">
        <v>0</v>
      </c>
      <c r="G199" s="204">
        <v>0</v>
      </c>
      <c r="H199" s="204">
        <v>0</v>
      </c>
      <c r="I199" s="204">
        <v>0</v>
      </c>
      <c r="J199" s="204">
        <v>0</v>
      </c>
      <c r="K199" s="204">
        <v>0</v>
      </c>
      <c r="L199" s="204">
        <v>0</v>
      </c>
      <c r="M199" s="204">
        <v>0</v>
      </c>
      <c r="N199" s="204">
        <v>0</v>
      </c>
      <c r="O199" s="204">
        <v>0</v>
      </c>
      <c r="P199" s="204">
        <v>0</v>
      </c>
      <c r="Q199" s="204">
        <v>0</v>
      </c>
      <c r="R199" s="204">
        <v>0</v>
      </c>
      <c r="S199" s="205">
        <v>0</v>
      </c>
    </row>
    <row r="200" spans="2:19" ht="19.5" customHeight="1">
      <c r="B200" s="244">
        <v>5641</v>
      </c>
      <c r="C200" s="230" t="s">
        <v>242</v>
      </c>
      <c r="D200" s="196">
        <v>0</v>
      </c>
      <c r="E200" s="196">
        <v>0</v>
      </c>
      <c r="F200" s="196">
        <v>0</v>
      </c>
      <c r="G200" s="204">
        <v>0</v>
      </c>
      <c r="H200" s="204">
        <v>0</v>
      </c>
      <c r="I200" s="204">
        <v>0</v>
      </c>
      <c r="J200" s="204">
        <v>0</v>
      </c>
      <c r="K200" s="204">
        <v>0</v>
      </c>
      <c r="L200" s="204">
        <v>0</v>
      </c>
      <c r="M200" s="204">
        <v>0</v>
      </c>
      <c r="N200" s="204">
        <v>0</v>
      </c>
      <c r="O200" s="204">
        <v>0</v>
      </c>
      <c r="P200" s="204">
        <v>0</v>
      </c>
      <c r="Q200" s="204">
        <v>0</v>
      </c>
      <c r="R200" s="204">
        <v>0</v>
      </c>
      <c r="S200" s="205">
        <v>0</v>
      </c>
    </row>
    <row r="201" spans="2:19" ht="19.5" customHeight="1">
      <c r="B201" s="244">
        <v>5651</v>
      </c>
      <c r="C201" s="230" t="s">
        <v>241</v>
      </c>
      <c r="D201" s="196">
        <v>0</v>
      </c>
      <c r="E201" s="196">
        <v>0</v>
      </c>
      <c r="F201" s="196">
        <v>0</v>
      </c>
      <c r="G201" s="204">
        <v>0</v>
      </c>
      <c r="H201" s="204">
        <v>0</v>
      </c>
      <c r="I201" s="204">
        <v>0</v>
      </c>
      <c r="J201" s="204">
        <v>0</v>
      </c>
      <c r="K201" s="204">
        <v>0</v>
      </c>
      <c r="L201" s="204">
        <v>0</v>
      </c>
      <c r="M201" s="204">
        <v>0</v>
      </c>
      <c r="N201" s="204">
        <v>0</v>
      </c>
      <c r="O201" s="204">
        <v>0</v>
      </c>
      <c r="P201" s="204">
        <v>0</v>
      </c>
      <c r="Q201" s="204">
        <v>0</v>
      </c>
      <c r="R201" s="204">
        <v>0</v>
      </c>
      <c r="S201" s="205">
        <v>0</v>
      </c>
    </row>
    <row r="202" spans="2:19" ht="19.5" customHeight="1">
      <c r="B202" s="244">
        <v>5671</v>
      </c>
      <c r="C202" s="230" t="s">
        <v>244</v>
      </c>
      <c r="D202" s="196">
        <v>0</v>
      </c>
      <c r="E202" s="196">
        <v>0</v>
      </c>
      <c r="F202" s="196">
        <v>0</v>
      </c>
      <c r="G202" s="204">
        <v>0</v>
      </c>
      <c r="H202" s="204">
        <v>0</v>
      </c>
      <c r="I202" s="204">
        <v>0</v>
      </c>
      <c r="J202" s="204">
        <v>0</v>
      </c>
      <c r="K202" s="204">
        <v>0</v>
      </c>
      <c r="L202" s="204">
        <v>0</v>
      </c>
      <c r="M202" s="204">
        <v>0</v>
      </c>
      <c r="N202" s="204">
        <v>0</v>
      </c>
      <c r="O202" s="204">
        <v>0</v>
      </c>
      <c r="P202" s="204">
        <v>0</v>
      </c>
      <c r="Q202" s="204">
        <v>0</v>
      </c>
      <c r="R202" s="204">
        <v>0</v>
      </c>
      <c r="S202" s="205">
        <v>0</v>
      </c>
    </row>
    <row r="203" spans="2:19" ht="19.5" customHeight="1">
      <c r="B203" s="5">
        <v>5691</v>
      </c>
      <c r="C203" s="5" t="s">
        <v>252</v>
      </c>
      <c r="D203" s="196">
        <v>0</v>
      </c>
      <c r="E203" s="196">
        <v>0</v>
      </c>
      <c r="F203" s="196">
        <v>0</v>
      </c>
      <c r="G203" s="204">
        <v>0</v>
      </c>
      <c r="H203" s="204">
        <v>0</v>
      </c>
      <c r="I203" s="204">
        <v>0</v>
      </c>
      <c r="J203" s="204">
        <v>0</v>
      </c>
      <c r="K203" s="204">
        <v>0</v>
      </c>
      <c r="L203" s="204">
        <v>0</v>
      </c>
      <c r="M203" s="204">
        <v>0</v>
      </c>
      <c r="N203" s="204">
        <v>0</v>
      </c>
      <c r="O203" s="204">
        <v>0</v>
      </c>
      <c r="P203" s="204">
        <v>0</v>
      </c>
      <c r="Q203" s="204">
        <v>0</v>
      </c>
      <c r="R203" s="204">
        <v>0</v>
      </c>
      <c r="S203" s="205">
        <v>0</v>
      </c>
    </row>
    <row r="204" spans="4:18" ht="19.5" customHeight="1">
      <c r="D204" s="211"/>
      <c r="E204" s="211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</row>
    <row r="205" spans="2:19" ht="19.5" customHeight="1">
      <c r="B205" s="15">
        <v>5800</v>
      </c>
      <c r="C205" s="226" t="s">
        <v>198</v>
      </c>
      <c r="D205" s="223">
        <v>0</v>
      </c>
      <c r="E205" s="223">
        <v>0</v>
      </c>
      <c r="F205" s="223">
        <v>0</v>
      </c>
      <c r="G205" s="223">
        <v>0</v>
      </c>
      <c r="H205" s="223">
        <v>0</v>
      </c>
      <c r="I205" s="223">
        <v>0</v>
      </c>
      <c r="J205" s="223">
        <v>0</v>
      </c>
      <c r="K205" s="223">
        <v>0</v>
      </c>
      <c r="L205" s="223">
        <v>0</v>
      </c>
      <c r="M205" s="223">
        <v>0</v>
      </c>
      <c r="N205" s="223">
        <v>0</v>
      </c>
      <c r="O205" s="223">
        <v>0</v>
      </c>
      <c r="P205" s="223">
        <v>0</v>
      </c>
      <c r="Q205" s="223">
        <v>0</v>
      </c>
      <c r="R205" s="223">
        <v>0</v>
      </c>
      <c r="S205" s="224">
        <v>0</v>
      </c>
    </row>
    <row r="206" spans="2:19" ht="19.5" customHeight="1">
      <c r="B206" s="220">
        <v>5831</v>
      </c>
      <c r="C206" s="177" t="s">
        <v>190</v>
      </c>
      <c r="D206" s="196">
        <v>0</v>
      </c>
      <c r="E206" s="196">
        <v>0</v>
      </c>
      <c r="F206" s="196">
        <v>0</v>
      </c>
      <c r="G206" s="204">
        <v>0</v>
      </c>
      <c r="H206" s="204">
        <v>0</v>
      </c>
      <c r="I206" s="204">
        <v>0</v>
      </c>
      <c r="J206" s="204">
        <v>0</v>
      </c>
      <c r="K206" s="204">
        <v>0</v>
      </c>
      <c r="L206" s="204">
        <v>0</v>
      </c>
      <c r="M206" s="204">
        <v>0</v>
      </c>
      <c r="N206" s="204">
        <v>0</v>
      </c>
      <c r="O206" s="204">
        <v>0</v>
      </c>
      <c r="P206" s="204">
        <v>0</v>
      </c>
      <c r="Q206" s="204">
        <v>0</v>
      </c>
      <c r="R206" s="204">
        <v>0</v>
      </c>
      <c r="S206" s="205">
        <v>0</v>
      </c>
    </row>
    <row r="207" spans="2:19" ht="19.5" customHeight="1">
      <c r="B207" s="9">
        <v>5891</v>
      </c>
      <c r="C207" s="5" t="s">
        <v>191</v>
      </c>
      <c r="D207" s="196">
        <v>0</v>
      </c>
      <c r="E207" s="196">
        <v>0</v>
      </c>
      <c r="F207" s="196">
        <v>0</v>
      </c>
      <c r="G207" s="204">
        <v>0</v>
      </c>
      <c r="H207" s="204">
        <v>0</v>
      </c>
      <c r="I207" s="204">
        <v>0</v>
      </c>
      <c r="J207" s="204">
        <v>0</v>
      </c>
      <c r="K207" s="204">
        <v>0</v>
      </c>
      <c r="L207" s="204">
        <v>0</v>
      </c>
      <c r="M207" s="204">
        <v>0</v>
      </c>
      <c r="N207" s="204">
        <v>0</v>
      </c>
      <c r="O207" s="204">
        <v>0</v>
      </c>
      <c r="P207" s="204">
        <v>0</v>
      </c>
      <c r="Q207" s="204">
        <v>0</v>
      </c>
      <c r="R207" s="204">
        <v>0</v>
      </c>
      <c r="S207" s="205">
        <v>0</v>
      </c>
    </row>
    <row r="208" spans="4:18" ht="19.5" customHeight="1"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</row>
    <row r="209" spans="2:19" ht="19.5" customHeight="1">
      <c r="B209" s="252">
        <v>5900</v>
      </c>
      <c r="C209" s="224" t="s">
        <v>192</v>
      </c>
      <c r="D209" s="223">
        <v>1493981.16</v>
      </c>
      <c r="E209" s="223">
        <v>1493981.16</v>
      </c>
      <c r="F209" s="223">
        <v>1057089.47</v>
      </c>
      <c r="G209" s="223">
        <v>1493981.16</v>
      </c>
      <c r="H209" s="223">
        <v>0</v>
      </c>
      <c r="I209" s="223">
        <v>0</v>
      </c>
      <c r="J209" s="223">
        <v>0</v>
      </c>
      <c r="K209" s="223">
        <v>1493981.16</v>
      </c>
      <c r="L209" s="223">
        <v>0</v>
      </c>
      <c r="M209" s="223">
        <v>0</v>
      </c>
      <c r="N209" s="223">
        <v>0</v>
      </c>
      <c r="O209" s="223">
        <v>0</v>
      </c>
      <c r="P209" s="223">
        <v>0</v>
      </c>
      <c r="Q209" s="223">
        <v>0</v>
      </c>
      <c r="R209" s="223">
        <v>0</v>
      </c>
      <c r="S209" s="224">
        <v>436891.68999999994</v>
      </c>
    </row>
    <row r="210" spans="2:19" ht="19.5" customHeight="1">
      <c r="B210" s="244">
        <v>5911</v>
      </c>
      <c r="C210" s="230" t="s">
        <v>193</v>
      </c>
      <c r="D210" s="196">
        <v>0</v>
      </c>
      <c r="E210" s="196">
        <v>0</v>
      </c>
      <c r="F210" s="196">
        <v>0</v>
      </c>
      <c r="G210" s="204">
        <v>0</v>
      </c>
      <c r="H210" s="204">
        <v>0</v>
      </c>
      <c r="I210" s="204">
        <v>0</v>
      </c>
      <c r="J210" s="204">
        <v>0</v>
      </c>
      <c r="K210" s="204">
        <v>0</v>
      </c>
      <c r="L210" s="204">
        <v>0</v>
      </c>
      <c r="M210" s="204">
        <v>0</v>
      </c>
      <c r="N210" s="204">
        <v>0</v>
      </c>
      <c r="O210" s="204">
        <v>0</v>
      </c>
      <c r="P210" s="204">
        <v>0</v>
      </c>
      <c r="Q210" s="204">
        <v>0</v>
      </c>
      <c r="R210" s="204">
        <v>0</v>
      </c>
      <c r="S210" s="205">
        <v>0</v>
      </c>
    </row>
    <row r="211" spans="2:19" ht="19.5" customHeight="1">
      <c r="B211" s="244">
        <v>5921</v>
      </c>
      <c r="C211" s="230" t="s">
        <v>194</v>
      </c>
      <c r="D211" s="196">
        <v>0</v>
      </c>
      <c r="E211" s="196">
        <v>0</v>
      </c>
      <c r="F211" s="196">
        <v>0</v>
      </c>
      <c r="G211" s="204">
        <v>0</v>
      </c>
      <c r="H211" s="204">
        <v>0</v>
      </c>
      <c r="I211" s="204">
        <v>0</v>
      </c>
      <c r="J211" s="204">
        <v>0</v>
      </c>
      <c r="K211" s="204">
        <v>0</v>
      </c>
      <c r="L211" s="204">
        <v>0</v>
      </c>
      <c r="M211" s="204">
        <v>0</v>
      </c>
      <c r="N211" s="204">
        <v>0</v>
      </c>
      <c r="O211" s="204">
        <v>0</v>
      </c>
      <c r="P211" s="204">
        <v>0</v>
      </c>
      <c r="Q211" s="204">
        <v>0</v>
      </c>
      <c r="R211" s="204">
        <v>0</v>
      </c>
      <c r="S211" s="205">
        <v>0</v>
      </c>
    </row>
    <row r="212" spans="1:19" ht="19.5" customHeight="1">
      <c r="A212" s="9"/>
      <c r="B212" s="244">
        <v>5931</v>
      </c>
      <c r="C212" s="230" t="s">
        <v>195</v>
      </c>
      <c r="D212" s="196">
        <v>0</v>
      </c>
      <c r="E212" s="196">
        <v>0</v>
      </c>
      <c r="F212" s="196">
        <v>0</v>
      </c>
      <c r="G212" s="204">
        <v>0</v>
      </c>
      <c r="H212" s="204">
        <v>0</v>
      </c>
      <c r="I212" s="204">
        <v>0</v>
      </c>
      <c r="J212" s="204">
        <v>0</v>
      </c>
      <c r="K212" s="204">
        <v>0</v>
      </c>
      <c r="L212" s="204">
        <v>0</v>
      </c>
      <c r="M212" s="204">
        <v>0</v>
      </c>
      <c r="N212" s="204">
        <v>0</v>
      </c>
      <c r="O212" s="204">
        <v>0</v>
      </c>
      <c r="P212" s="204">
        <v>0</v>
      </c>
      <c r="Q212" s="204">
        <v>0</v>
      </c>
      <c r="R212" s="204">
        <v>0</v>
      </c>
      <c r="S212" s="205">
        <v>0</v>
      </c>
    </row>
    <row r="213" spans="2:19" ht="19.5" customHeight="1">
      <c r="B213" s="244">
        <v>5941</v>
      </c>
      <c r="C213" s="230" t="s">
        <v>196</v>
      </c>
      <c r="D213" s="196">
        <v>0</v>
      </c>
      <c r="E213" s="196">
        <v>0</v>
      </c>
      <c r="F213" s="196">
        <v>0</v>
      </c>
      <c r="G213" s="204">
        <v>0</v>
      </c>
      <c r="H213" s="204">
        <v>0</v>
      </c>
      <c r="I213" s="204">
        <v>0</v>
      </c>
      <c r="J213" s="204">
        <v>0</v>
      </c>
      <c r="K213" s="204">
        <v>0</v>
      </c>
      <c r="L213" s="204">
        <v>0</v>
      </c>
      <c r="M213" s="204">
        <v>0</v>
      </c>
      <c r="N213" s="204">
        <v>0</v>
      </c>
      <c r="O213" s="204">
        <v>0</v>
      </c>
      <c r="P213" s="204">
        <v>0</v>
      </c>
      <c r="Q213" s="204">
        <v>0</v>
      </c>
      <c r="R213" s="204">
        <v>0</v>
      </c>
      <c r="S213" s="205">
        <v>0</v>
      </c>
    </row>
    <row r="214" spans="2:19" ht="19.5" customHeight="1">
      <c r="B214" s="253">
        <v>5971</v>
      </c>
      <c r="C214" s="79" t="s">
        <v>215</v>
      </c>
      <c r="D214" s="196">
        <v>1493981.16</v>
      </c>
      <c r="E214" s="196">
        <v>1493981.16</v>
      </c>
      <c r="F214" s="196">
        <v>1057089.47</v>
      </c>
      <c r="G214" s="204">
        <v>1493981.16</v>
      </c>
      <c r="H214" s="204">
        <v>0</v>
      </c>
      <c r="I214" s="204">
        <v>0</v>
      </c>
      <c r="J214" s="204">
        <v>0</v>
      </c>
      <c r="K214" s="204">
        <v>1493981.16</v>
      </c>
      <c r="L214" s="204">
        <v>0</v>
      </c>
      <c r="M214" s="204">
        <v>0</v>
      </c>
      <c r="N214" s="204">
        <v>0</v>
      </c>
      <c r="O214" s="204">
        <v>0</v>
      </c>
      <c r="P214" s="204">
        <v>0</v>
      </c>
      <c r="Q214" s="204">
        <v>0</v>
      </c>
      <c r="R214" s="204">
        <v>0</v>
      </c>
      <c r="S214" s="205">
        <v>436891.68999999994</v>
      </c>
    </row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spans="2:19" ht="33.75">
      <c r="B222" s="532">
        <v>27</v>
      </c>
      <c r="C222" s="532"/>
      <c r="D222" s="532"/>
      <c r="E222" s="532"/>
      <c r="F222" s="532"/>
      <c r="G222" s="532"/>
      <c r="H222" s="532"/>
      <c r="I222" s="532"/>
      <c r="J222" s="532"/>
      <c r="K222" s="532"/>
      <c r="L222" s="532"/>
      <c r="M222" s="532"/>
      <c r="N222" s="532"/>
      <c r="O222" s="532"/>
      <c r="P222" s="532"/>
      <c r="Q222" s="532"/>
      <c r="R222" s="532"/>
      <c r="S222" s="532"/>
    </row>
  </sheetData>
  <sheetProtection/>
  <mergeCells count="8">
    <mergeCell ref="B185:S185"/>
    <mergeCell ref="B222:S222"/>
    <mergeCell ref="B1:S1"/>
    <mergeCell ref="B3:S3"/>
    <mergeCell ref="B6:S6"/>
    <mergeCell ref="B54:S54"/>
    <mergeCell ref="B103:S103"/>
    <mergeCell ref="B147:S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CASTRO RODRIGUEZ</dc:creator>
  <cp:keywords/>
  <dc:description/>
  <cp:lastModifiedBy>Cintia Beatriz  Cortés Rivera</cp:lastModifiedBy>
  <cp:lastPrinted>2016-10-14T21:20:50Z</cp:lastPrinted>
  <dcterms:created xsi:type="dcterms:W3CDTF">2000-03-31T17:05:02Z</dcterms:created>
  <dcterms:modified xsi:type="dcterms:W3CDTF">2017-03-09T00:15:29Z</dcterms:modified>
  <cp:category/>
  <cp:version/>
  <cp:contentType/>
  <cp:contentStatus/>
</cp:coreProperties>
</file>