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95" activeTab="0"/>
  </bookViews>
  <sheets>
    <sheet name="GTOS REPRESENTACION 2012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<sst xmlns="http://schemas.openxmlformats.org/spreadsheetml/2006/main" count="111" uniqueCount="77">
  <si>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EJERCICIO</t>
  </si>
  <si>
    <t>PERIODO QUE SE REPORTA</t>
  </si>
  <si>
    <t>TIPO DE TRABAJADOR</t>
  </si>
  <si>
    <t>NOMBRE (S)</t>
  </si>
  <si>
    <t>APELLIDO PATERNO</t>
  </si>
  <si>
    <t>APELLIDO MATERNO</t>
  </si>
  <si>
    <t>DESTINO</t>
  </si>
  <si>
    <t>PERIODO DEL ENCARGO O COMISION</t>
  </si>
  <si>
    <t>MOTIVO DE ENCARGO O COMISIÓN</t>
  </si>
  <si>
    <t>Representación</t>
  </si>
  <si>
    <t>CIUDAD</t>
  </si>
  <si>
    <t>PAIS</t>
  </si>
  <si>
    <t>SALIDA</t>
  </si>
  <si>
    <t>REGRESO</t>
  </si>
  <si>
    <t>DIRECCIÓN DE PLANEACIÓN Y RECURSOS FINANCIEROS</t>
  </si>
  <si>
    <t>FECHA DE ACTUALIZACIÓN:</t>
  </si>
  <si>
    <t>ÁREA QUE DETENTA LA INFORMACIÓN:</t>
  </si>
  <si>
    <t xml:space="preserve">                                                     SECRETARIA ADMINISTRATIVA</t>
  </si>
  <si>
    <t xml:space="preserve">       DIRECCIÓN DE PLANEACIÓN Y RECURSOS FINANCIEROS</t>
  </si>
  <si>
    <t>CONFIANZA</t>
  </si>
  <si>
    <t>ADOLFO</t>
  </si>
  <si>
    <t>RIVA PALACIO</t>
  </si>
  <si>
    <t>NERI</t>
  </si>
  <si>
    <t>ALEJANDRO</t>
  </si>
  <si>
    <t>DELINT</t>
  </si>
  <si>
    <t>GARCÍA</t>
  </si>
  <si>
    <t>ARMANDO ISMAEL</t>
  </si>
  <si>
    <t>MAITRET</t>
  </si>
  <si>
    <t>HERNÁNDEZ</t>
  </si>
  <si>
    <t>DARÍO</t>
  </si>
  <si>
    <t>VELASCO</t>
  </si>
  <si>
    <t>GUTIÉRREZ</t>
  </si>
  <si>
    <t>AIDÉ</t>
  </si>
  <si>
    <t>MACEDO</t>
  </si>
  <si>
    <t>BARCEINAS</t>
  </si>
  <si>
    <t>GREGORIO</t>
  </si>
  <si>
    <t>GALVÁN</t>
  </si>
  <si>
    <t>RIVERA</t>
  </si>
  <si>
    <t>MARIO</t>
  </si>
  <si>
    <t>VELÁZQUEZ</t>
  </si>
  <si>
    <t>MIRANDA</t>
  </si>
  <si>
    <t>ROBERTO</t>
  </si>
  <si>
    <t>CÁNOVAS</t>
  </si>
  <si>
    <t>THERIOT</t>
  </si>
  <si>
    <t>GLORIA</t>
  </si>
  <si>
    <t>ATHIÉ</t>
  </si>
  <si>
    <t>MORALES</t>
  </si>
  <si>
    <t>SALVADOR</t>
  </si>
  <si>
    <t>MACIAS</t>
  </si>
  <si>
    <t>PAYÉN</t>
  </si>
  <si>
    <t>JAIME</t>
  </si>
  <si>
    <t>CALDERÓN</t>
  </si>
  <si>
    <t>GÓMEZ</t>
  </si>
  <si>
    <t>CICOUREL</t>
  </si>
  <si>
    <t>SOLANO</t>
  </si>
  <si>
    <t>MAGISTRADO PRESIDENTE</t>
  </si>
  <si>
    <t>MAGISTRADO ELECTORAL</t>
  </si>
  <si>
    <t>MAGISTRADA ELECTORAL</t>
  </si>
  <si>
    <t>SECRETARIO GENERAL</t>
  </si>
  <si>
    <t>SECRETARIO ADMINISTRATIVO</t>
  </si>
  <si>
    <t>CONTRALOR GENERAL</t>
  </si>
  <si>
    <t>DIRECTORA GENERAL JURÍDICA</t>
  </si>
  <si>
    <t>COORDINADOR DE COMUNICACIÓN SOCIAL Y RELACIONES PÚBLICAS</t>
  </si>
  <si>
    <t>DIRECTOR DE LA COORDINACIÓN DE TRANSPARENCIA Y ARCHIVO</t>
  </si>
  <si>
    <t>DIRECTOR DE JURISPRUDENCIA Y ESTADÍSTICA</t>
  </si>
  <si>
    <t>FRANCISCO</t>
  </si>
  <si>
    <t>ARIAS</t>
  </si>
  <si>
    <t>PÉREZ</t>
  </si>
  <si>
    <t>DIRECTOR DEL CENTRO DE CAPACITACIÓN</t>
  </si>
  <si>
    <t>GERARDO</t>
  </si>
  <si>
    <t>SÁNCHEZ</t>
  </si>
  <si>
    <t>DIRECTOR DE U.P.D.P.E.R.O.E.N.I.</t>
  </si>
  <si>
    <t>JULIO-SEPTIEMBRE</t>
  </si>
  <si>
    <t>IMPORTE EJERCIDO POR GASTOS REPRESENTACIÓN DEL PERÍODO</t>
  </si>
  <si>
    <t>CLAVE Ó NIVEL DEL PUESTO**</t>
  </si>
  <si>
    <t>**De acuerdo a la estructura orgánica, solo se cuenta con cargos</t>
  </si>
  <si>
    <t>DENOMINACIÓN DEL CARGO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</si>
</sst>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4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/>
    </border>
    <border>
      <left style="thin"/>
      <right style="medium"/>
      <top/>
      <bottom/>
    </border>
    <border>
      <left style="thin"/>
      <right/>
      <top/>
      <bottom/>
    </border>
    <border>
      <left style="thick"/>
      <right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ck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/>
      <right/>
      <top style="medium"/>
      <bottom style="medium"/>
    </border>
    <border>
      <left/>
      <right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justify" wrapText="1"/>
      <protection/>
    </xf>
    <xf numFmtId="14" fontId="3" fillId="0" borderId="0" xfId="0" applyNumberFormat="1" applyFont="1" applyFill="1" applyBorder="1" applyAlignment="1">
      <alignment horizontal="center"/>
    </xf>
    <xf numFmtId="8" fontId="3" fillId="33" borderId="0" xfId="0" applyNumberFormat="1" applyFont="1" applyFill="1" applyBorder="1" applyAlignment="1" applyProtection="1">
      <alignment/>
      <protection/>
    </xf>
    <xf numFmtId="8" fontId="3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5" fillId="34" borderId="11" xfId="0" applyNumberFormat="1" applyFont="1" applyFill="1" applyBorder="1" applyAlignment="1" applyProtection="1">
      <alignment horizontal="center" vertical="distributed"/>
      <protection/>
    </xf>
    <xf numFmtId="0" fontId="5" fillId="34" borderId="12" xfId="0" applyNumberFormat="1" applyFont="1" applyFill="1" applyBorder="1" applyAlignment="1" applyProtection="1">
      <alignment horizontal="center" vertical="distributed"/>
      <protection/>
    </xf>
    <xf numFmtId="0" fontId="5" fillId="34" borderId="13" xfId="0" applyNumberFormat="1" applyFont="1" applyFill="1" applyBorder="1" applyAlignment="1" applyProtection="1">
      <alignment horizontal="center" vertical="distributed"/>
      <protection/>
    </xf>
    <xf numFmtId="0" fontId="5" fillId="34" borderId="14" xfId="0" applyNumberFormat="1" applyFont="1" applyFill="1" applyBorder="1" applyAlignment="1" applyProtection="1">
      <alignment horizontal="center" vertical="distributed"/>
      <protection/>
    </xf>
    <xf numFmtId="0" fontId="5" fillId="34" borderId="15" xfId="0" applyNumberFormat="1" applyFont="1" applyFill="1" applyBorder="1" applyAlignment="1" applyProtection="1">
      <alignment horizontal="center" vertical="distributed"/>
      <protection/>
    </xf>
    <xf numFmtId="0" fontId="5" fillId="34" borderId="0" xfId="0" applyNumberFormat="1" applyFont="1" applyFill="1" applyBorder="1" applyAlignment="1" applyProtection="1">
      <alignment horizontal="center" vertical="distributed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justify" wrapText="1"/>
      <protection/>
    </xf>
    <xf numFmtId="0" fontId="6" fillId="0" borderId="19" xfId="0" applyNumberFormat="1" applyFont="1" applyFill="1" applyBorder="1" applyAlignment="1" applyProtection="1">
      <alignment horizontal="center" wrapText="1"/>
      <protection/>
    </xf>
    <xf numFmtId="8" fontId="6" fillId="0" borderId="20" xfId="0" applyNumberFormat="1" applyFont="1" applyFill="1" applyBorder="1" applyAlignment="1" applyProtection="1">
      <alignment/>
      <protection/>
    </xf>
    <xf numFmtId="164" fontId="6" fillId="35" borderId="21" xfId="0" applyNumberFormat="1" applyFont="1" applyFill="1" applyBorder="1" applyAlignment="1">
      <alignment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 applyProtection="1">
      <alignment horizontal="justify" wrapText="1"/>
      <protection/>
    </xf>
    <xf numFmtId="14" fontId="6" fillId="0" borderId="26" xfId="0" applyNumberFormat="1" applyFon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 applyProtection="1">
      <alignment horizontal="justify" wrapText="1"/>
      <protection/>
    </xf>
    <xf numFmtId="0" fontId="6" fillId="0" borderId="29" xfId="0" applyNumberFormat="1" applyFont="1" applyFill="1" applyBorder="1" applyAlignment="1" applyProtection="1">
      <alignment horizontal="center" wrapText="1"/>
      <protection/>
    </xf>
    <xf numFmtId="164" fontId="6" fillId="35" borderId="20" xfId="0" applyNumberFormat="1" applyFont="1" applyFill="1" applyBorder="1" applyAlignment="1">
      <alignment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wrapText="1"/>
      <protection/>
    </xf>
    <xf numFmtId="14" fontId="6" fillId="0" borderId="32" xfId="0" applyNumberFormat="1" applyFont="1" applyFill="1" applyBorder="1" applyAlignment="1">
      <alignment horizontal="center" vertical="center"/>
    </xf>
    <xf numFmtId="14" fontId="6" fillId="0" borderId="31" xfId="0" applyNumberFormat="1" applyFont="1" applyFill="1" applyBorder="1" applyAlignment="1">
      <alignment horizontal="center" vertical="center"/>
    </xf>
    <xf numFmtId="14" fontId="6" fillId="0" borderId="29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5" fontId="41" fillId="0" borderId="0" xfId="0" applyNumberFormat="1" applyFont="1" applyAlignment="1">
      <alignment horizontal="left"/>
    </xf>
    <xf numFmtId="0" fontId="6" fillId="0" borderId="27" xfId="0" applyNumberFormat="1" applyFont="1" applyFill="1" applyBorder="1" applyAlignment="1" applyProtection="1">
      <alignment horizont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/>
    </xf>
    <xf numFmtId="0" fontId="5" fillId="34" borderId="33" xfId="0" applyNumberFormat="1" applyFont="1" applyFill="1" applyBorder="1" applyAlignment="1" applyProtection="1">
      <alignment horizontal="center" vertical="distributed"/>
      <protection/>
    </xf>
    <xf numFmtId="0" fontId="5" fillId="34" borderId="34" xfId="0" applyNumberFormat="1" applyFont="1" applyFill="1" applyBorder="1" applyAlignment="1" applyProtection="1">
      <alignment horizontal="center" vertical="distributed"/>
      <protection/>
    </xf>
    <xf numFmtId="0" fontId="5" fillId="34" borderId="35" xfId="0" applyNumberFormat="1" applyFont="1" applyFill="1" applyBorder="1" applyAlignment="1" applyProtection="1">
      <alignment horizontal="center" vertical="distributed"/>
      <protection/>
    </xf>
    <xf numFmtId="0" fontId="5" fillId="34" borderId="36" xfId="0" applyNumberFormat="1" applyFont="1" applyFill="1" applyBorder="1" applyAlignment="1" applyProtection="1">
      <alignment horizontal="center" vertical="distributed"/>
      <protection/>
    </xf>
    <xf numFmtId="164" fontId="0" fillId="0" borderId="0" xfId="0" applyNumberFormat="1" applyAlignment="1">
      <alignment/>
    </xf>
    <xf numFmtId="0" fontId="4" fillId="0" borderId="0" xfId="51" applyFont="1" applyBorder="1" applyAlignment="1" quotePrefix="1">
      <alignment/>
      <protection/>
    </xf>
    <xf numFmtId="0" fontId="0" fillId="0" borderId="0" xfId="0" applyBorder="1" applyAlignment="1">
      <alignment/>
    </xf>
    <xf numFmtId="0" fontId="5" fillId="34" borderId="37" xfId="0" applyNumberFormat="1" applyFont="1" applyFill="1" applyBorder="1" applyAlignment="1" applyProtection="1">
      <alignment horizontal="center" vertical="distributed"/>
      <protection/>
    </xf>
    <xf numFmtId="0" fontId="5" fillId="34" borderId="38" xfId="0" applyNumberFormat="1" applyFont="1" applyFill="1" applyBorder="1" applyAlignment="1" applyProtection="1">
      <alignment horizontal="center" vertical="distributed"/>
      <protection/>
    </xf>
    <xf numFmtId="0" fontId="5" fillId="34" borderId="39" xfId="0" applyNumberFormat="1" applyFont="1" applyFill="1" applyBorder="1" applyAlignment="1" applyProtection="1">
      <alignment horizontal="center" vertical="distributed"/>
      <protection/>
    </xf>
    <xf numFmtId="0" fontId="42" fillId="0" borderId="28" xfId="0" applyFont="1" applyBorder="1" applyAlignment="1">
      <alignment horizontal="center" vertical="center" wrapText="1"/>
    </xf>
    <xf numFmtId="0" fontId="5" fillId="34" borderId="37" xfId="0" applyNumberFormat="1" applyFont="1" applyFill="1" applyBorder="1" applyAlignment="1" applyProtection="1">
      <alignment horizontal="center" vertical="center" wrapText="1"/>
      <protection/>
    </xf>
    <xf numFmtId="0" fontId="5" fillId="34" borderId="38" xfId="0" applyNumberFormat="1" applyFont="1" applyFill="1" applyBorder="1" applyAlignment="1" applyProtection="1">
      <alignment horizontal="center" vertical="center" wrapText="1"/>
      <protection/>
    </xf>
    <xf numFmtId="0" fontId="5" fillId="34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1" applyFont="1" applyBorder="1" applyAlignment="1" quotePrefix="1">
      <alignment horizontal="center"/>
      <protection/>
    </xf>
    <xf numFmtId="14" fontId="6" fillId="0" borderId="40" xfId="0" applyNumberFormat="1" applyFont="1" applyFill="1" applyBorder="1" applyAlignment="1">
      <alignment horizontal="center" vertical="center"/>
    </xf>
    <xf numFmtId="14" fontId="6" fillId="0" borderId="41" xfId="0" applyNumberFormat="1" applyFont="1" applyFill="1" applyBorder="1" applyAlignment="1">
      <alignment horizontal="center" vertical="center"/>
    </xf>
    <xf numFmtId="14" fontId="6" fillId="0" borderId="42" xfId="0" applyNumberFormat="1" applyFont="1" applyFill="1" applyBorder="1" applyAlignment="1">
      <alignment horizontal="center" vertical="center"/>
    </xf>
    <xf numFmtId="14" fontId="6" fillId="0" borderId="32" xfId="0" applyNumberFormat="1" applyFont="1" applyFill="1" applyBorder="1" applyAlignment="1">
      <alignment horizontal="center" vertical="center"/>
    </xf>
    <xf numFmtId="14" fontId="6" fillId="0" borderId="31" xfId="0" applyNumberFormat="1" applyFont="1" applyFill="1" applyBorder="1" applyAlignment="1">
      <alignment horizontal="center" vertical="center"/>
    </xf>
    <xf numFmtId="14" fontId="6" fillId="0" borderId="29" xfId="0" applyNumberFormat="1" applyFont="1" applyFill="1" applyBorder="1" applyAlignment="1">
      <alignment horizontal="center" vertical="center"/>
    </xf>
    <xf numFmtId="0" fontId="5" fillId="34" borderId="33" xfId="0" applyNumberFormat="1" applyFont="1" applyFill="1" applyBorder="1" applyAlignment="1" applyProtection="1">
      <alignment horizontal="center" vertical="distributed"/>
      <protection/>
    </xf>
    <xf numFmtId="0" fontId="5" fillId="34" borderId="34" xfId="0" applyNumberFormat="1" applyFont="1" applyFill="1" applyBorder="1" applyAlignment="1" applyProtection="1">
      <alignment horizontal="center" vertical="distributed"/>
      <protection/>
    </xf>
    <xf numFmtId="0" fontId="5" fillId="34" borderId="43" xfId="0" applyNumberFormat="1" applyFont="1" applyFill="1" applyBorder="1" applyAlignment="1" applyProtection="1">
      <alignment horizontal="center" vertical="distributed"/>
      <protection/>
    </xf>
    <xf numFmtId="0" fontId="5" fillId="34" borderId="35" xfId="0" applyNumberFormat="1" applyFont="1" applyFill="1" applyBorder="1" applyAlignment="1" applyProtection="1">
      <alignment horizontal="center" vertical="distributed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30</xdr:row>
      <xdr:rowOff>28575</xdr:rowOff>
    </xdr:from>
    <xdr:to>
      <xdr:col>1</xdr:col>
      <xdr:colOff>1752600</xdr:colOff>
      <xdr:row>35</xdr:row>
      <xdr:rowOff>85725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52425"/>
          <a:ext cx="2724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64"/>
  <sheetViews>
    <sheetView tabSelected="1" zoomScale="75" zoomScaleNormal="75" zoomScalePageLayoutView="0" workbookViewId="0" topLeftCell="A1">
      <selection activeCell="G55" sqref="G55"/>
    </sheetView>
  </sheetViews>
  <sheetFormatPr defaultColWidth="11.421875" defaultRowHeight="15"/>
  <cols>
    <col min="1" max="1" width="18.421875" style="0" customWidth="1"/>
    <col min="2" max="2" width="30.7109375" style="0" customWidth="1"/>
    <col min="3" max="3" width="19.8515625" style="0" customWidth="1"/>
    <col min="4" max="4" width="13.7109375" style="0" customWidth="1"/>
    <col min="5" max="5" width="35.421875" style="0" bestFit="1" customWidth="1"/>
    <col min="6" max="6" width="26.00390625" style="0" bestFit="1" customWidth="1"/>
    <col min="7" max="7" width="26.00390625" style="0" customWidth="1"/>
    <col min="8" max="8" width="27.7109375" style="0" customWidth="1"/>
    <col min="9" max="9" width="14.7109375" style="0" hidden="1" customWidth="1"/>
    <col min="10" max="10" width="15.8515625" style="0" hidden="1" customWidth="1"/>
    <col min="11" max="11" width="65.421875" style="0" hidden="1" customWidth="1"/>
    <col min="12" max="12" width="9.8515625" style="0" hidden="1" customWidth="1"/>
    <col min="13" max="13" width="9.00390625" style="0" hidden="1" customWidth="1"/>
    <col min="14" max="14" width="8.8515625" style="0" hidden="1" customWidth="1"/>
    <col min="15" max="15" width="10.7109375" style="0" hidden="1" customWidth="1"/>
    <col min="16" max="16" width="28.28125" style="0" hidden="1" customWidth="1"/>
    <col min="17" max="17" width="16.140625" style="0" hidden="1" customWidth="1"/>
    <col min="18" max="18" width="26.57421875" style="0" customWidth="1"/>
  </cols>
  <sheetData>
    <row r="2" ht="10.5" customHeight="1"/>
    <row r="3" ht="15" hidden="1"/>
    <row r="4" ht="15" hidden="1"/>
    <row r="5" ht="15" hidden="1"/>
    <row r="6" ht="18.75" hidden="1">
      <c r="L6" s="42" t="s">
        <v>17</v>
      </c>
    </row>
    <row r="7" ht="18.75" hidden="1">
      <c r="L7" s="42" t="s">
        <v>18</v>
      </c>
    </row>
    <row r="8" spans="1:5" ht="18.75" hidden="1">
      <c r="A8" s="42"/>
      <c r="B8" s="42"/>
      <c r="C8" s="42"/>
      <c r="D8" s="42"/>
      <c r="E8" s="42"/>
    </row>
    <row r="9" spans="1:5" ht="18.75" hidden="1">
      <c r="A9" s="42"/>
      <c r="B9" s="42"/>
      <c r="C9" s="43"/>
      <c r="D9" s="42"/>
      <c r="E9" s="42"/>
    </row>
    <row r="10" ht="15" hidden="1"/>
    <row r="11" ht="15" hidden="1"/>
    <row r="12" spans="1:18" ht="18.75" customHeight="1" hidden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4:6" ht="15" hidden="1">
      <c r="D13" s="54"/>
      <c r="F13" s="54"/>
    </row>
    <row r="14" spans="1:18" ht="15" hidden="1">
      <c r="A14" s="1"/>
      <c r="B14" s="2"/>
      <c r="C14" s="1"/>
      <c r="D14" s="1"/>
      <c r="E14" s="3"/>
      <c r="F14" s="3"/>
      <c r="G14" s="3"/>
      <c r="H14" s="3"/>
      <c r="I14" s="4"/>
      <c r="J14" s="4"/>
      <c r="K14" s="4"/>
      <c r="L14" s="5"/>
      <c r="M14" s="6"/>
      <c r="N14" s="6"/>
      <c r="O14" s="6"/>
      <c r="P14" s="6"/>
      <c r="Q14" s="7"/>
      <c r="R14" s="6"/>
    </row>
    <row r="15" ht="15" hidden="1"/>
    <row r="16" ht="15" hidden="1"/>
    <row r="17" ht="15" hidden="1"/>
    <row r="18" ht="15" hidden="1"/>
    <row r="19" ht="15" hidden="1"/>
    <row r="20" ht="18.75" hidden="1">
      <c r="L20" s="42" t="s">
        <v>17</v>
      </c>
    </row>
    <row r="21" ht="18.75" hidden="1">
      <c r="L21" s="42" t="s">
        <v>18</v>
      </c>
    </row>
    <row r="22" spans="1:5" ht="18.75" hidden="1">
      <c r="A22" s="42"/>
      <c r="B22" s="42"/>
      <c r="C22" s="42"/>
      <c r="D22" s="42"/>
      <c r="E22" s="42"/>
    </row>
    <row r="23" spans="1:5" ht="18.75" hidden="1">
      <c r="A23" s="42"/>
      <c r="B23" s="42"/>
      <c r="C23" s="43"/>
      <c r="D23" s="42"/>
      <c r="E23" s="42"/>
    </row>
    <row r="24" ht="15" hidden="1"/>
    <row r="25" ht="15" hidden="1"/>
    <row r="26" spans="1:18" ht="20.25" hidden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4:6" ht="15" hidden="1">
      <c r="D27" s="54"/>
      <c r="F27" s="54"/>
    </row>
    <row r="28" spans="4:6" ht="15" hidden="1">
      <c r="D28" s="54"/>
      <c r="F28" s="54"/>
    </row>
    <row r="29" ht="15" hidden="1"/>
    <row r="30" ht="15" hidden="1"/>
    <row r="35" ht="18.75">
      <c r="L35" s="42" t="s">
        <v>17</v>
      </c>
    </row>
    <row r="36" ht="18.75">
      <c r="L36" s="42" t="s">
        <v>18</v>
      </c>
    </row>
    <row r="37" spans="1:5" ht="18.75">
      <c r="A37" s="42" t="s">
        <v>16</v>
      </c>
      <c r="B37" s="42"/>
      <c r="C37" s="42" t="s">
        <v>14</v>
      </c>
      <c r="D37" s="42"/>
      <c r="E37" s="42"/>
    </row>
    <row r="38" spans="1:5" ht="18.75">
      <c r="A38" s="42" t="s">
        <v>15</v>
      </c>
      <c r="B38" s="42"/>
      <c r="C38" s="43">
        <v>41191</v>
      </c>
      <c r="D38" s="42"/>
      <c r="E38" s="42"/>
    </row>
    <row r="41" spans="1:18" ht="1.5" customHeight="1" thickBo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4:6" ht="15.75" hidden="1" thickBot="1">
      <c r="D42" s="8"/>
      <c r="F42" s="8"/>
    </row>
    <row r="43" spans="1:18" ht="33" customHeight="1" thickBot="1" thickTop="1">
      <c r="A43" s="55" t="s">
        <v>0</v>
      </c>
      <c r="B43" s="55" t="s">
        <v>1</v>
      </c>
      <c r="C43" s="55" t="s">
        <v>2</v>
      </c>
      <c r="D43" s="55" t="s">
        <v>74</v>
      </c>
      <c r="E43" s="55" t="s">
        <v>76</v>
      </c>
      <c r="F43" s="55" t="s">
        <v>3</v>
      </c>
      <c r="G43" s="55" t="s">
        <v>4</v>
      </c>
      <c r="H43" s="55" t="s">
        <v>5</v>
      </c>
      <c r="I43" s="69" t="s">
        <v>6</v>
      </c>
      <c r="J43" s="70"/>
      <c r="K43" s="55" t="s">
        <v>8</v>
      </c>
      <c r="L43" s="71" t="s">
        <v>7</v>
      </c>
      <c r="M43" s="72"/>
      <c r="N43" s="72"/>
      <c r="O43" s="72"/>
      <c r="P43" s="72"/>
      <c r="Q43" s="50" t="s">
        <v>9</v>
      </c>
      <c r="R43" s="59" t="s">
        <v>73</v>
      </c>
    </row>
    <row r="44" spans="1:18" ht="17.25" thickBot="1" thickTop="1">
      <c r="A44" s="56"/>
      <c r="B44" s="56"/>
      <c r="C44" s="56"/>
      <c r="D44" s="56"/>
      <c r="E44" s="56"/>
      <c r="F44" s="56"/>
      <c r="G44" s="56"/>
      <c r="H44" s="56"/>
      <c r="I44" s="48"/>
      <c r="J44" s="49"/>
      <c r="K44" s="56"/>
      <c r="L44" s="12"/>
      <c r="M44" s="14"/>
      <c r="N44" s="14"/>
      <c r="O44" s="14"/>
      <c r="P44" s="51"/>
      <c r="Q44" s="14"/>
      <c r="R44" s="60"/>
    </row>
    <row r="45" spans="1:18" ht="17.25" thickBot="1" thickTop="1">
      <c r="A45" s="57"/>
      <c r="B45" s="57"/>
      <c r="C45" s="57"/>
      <c r="D45" s="57"/>
      <c r="E45" s="57"/>
      <c r="F45" s="57"/>
      <c r="G45" s="57"/>
      <c r="H45" s="57"/>
      <c r="I45" s="9" t="s">
        <v>10</v>
      </c>
      <c r="J45" s="49" t="s">
        <v>11</v>
      </c>
      <c r="K45" s="57"/>
      <c r="L45" s="10" t="s">
        <v>12</v>
      </c>
      <c r="M45" s="11"/>
      <c r="N45" s="11"/>
      <c r="O45" s="12"/>
      <c r="P45" s="13" t="s">
        <v>13</v>
      </c>
      <c r="Q45" s="14"/>
      <c r="R45" s="61"/>
    </row>
    <row r="46" spans="1:19" ht="16.5" thickTop="1">
      <c r="A46" s="15">
        <v>2012</v>
      </c>
      <c r="B46" s="16" t="s">
        <v>72</v>
      </c>
      <c r="C46" s="17" t="s">
        <v>19</v>
      </c>
      <c r="D46" s="18">
        <v>702</v>
      </c>
      <c r="E46" s="17" t="s">
        <v>55</v>
      </c>
      <c r="F46" s="19" t="s">
        <v>20</v>
      </c>
      <c r="G46" s="19" t="s">
        <v>21</v>
      </c>
      <c r="H46" s="19" t="s">
        <v>22</v>
      </c>
      <c r="I46" s="20"/>
      <c r="J46" s="21"/>
      <c r="K46" s="44"/>
      <c r="L46" s="63"/>
      <c r="M46" s="64"/>
      <c r="N46" s="64"/>
      <c r="O46" s="64"/>
      <c r="P46" s="65"/>
      <c r="Q46" s="22"/>
      <c r="R46" s="23">
        <f>8400+8060.05+3865</f>
        <v>20325.05</v>
      </c>
      <c r="S46" s="52"/>
    </row>
    <row r="47" spans="1:18" ht="15.75">
      <c r="A47" s="24">
        <v>2012</v>
      </c>
      <c r="B47" s="25" t="s">
        <v>72</v>
      </c>
      <c r="C47" s="26" t="s">
        <v>19</v>
      </c>
      <c r="D47" s="27">
        <v>701</v>
      </c>
      <c r="E47" s="27" t="s">
        <v>56</v>
      </c>
      <c r="F47" s="28" t="s">
        <v>23</v>
      </c>
      <c r="G47" s="28" t="s">
        <v>24</v>
      </c>
      <c r="H47" s="28" t="s">
        <v>25</v>
      </c>
      <c r="I47" s="29"/>
      <c r="J47" s="21"/>
      <c r="K47" s="44"/>
      <c r="L47" s="30"/>
      <c r="M47" s="31"/>
      <c r="N47" s="31"/>
      <c r="O47" s="31"/>
      <c r="P47" s="32"/>
      <c r="Q47" s="22"/>
      <c r="R47" s="23">
        <f>8400+8400+8400</f>
        <v>25200</v>
      </c>
    </row>
    <row r="48" spans="1:18" ht="15.75">
      <c r="A48" s="24">
        <v>2012</v>
      </c>
      <c r="B48" s="25" t="s">
        <v>72</v>
      </c>
      <c r="C48" s="26" t="s">
        <v>19</v>
      </c>
      <c r="D48" s="27">
        <v>701</v>
      </c>
      <c r="E48" s="27" t="s">
        <v>56</v>
      </c>
      <c r="F48" s="28" t="s">
        <v>26</v>
      </c>
      <c r="G48" s="28" t="s">
        <v>27</v>
      </c>
      <c r="H48" s="28" t="s">
        <v>28</v>
      </c>
      <c r="I48" s="29"/>
      <c r="J48" s="21"/>
      <c r="K48" s="44"/>
      <c r="L48" s="30"/>
      <c r="M48" s="31"/>
      <c r="N48" s="31"/>
      <c r="O48" s="31"/>
      <c r="P48" s="32"/>
      <c r="Q48" s="22"/>
      <c r="R48" s="23">
        <f>4228+6087+6673.99</f>
        <v>16988.989999999998</v>
      </c>
    </row>
    <row r="49" spans="1:18" ht="15.75">
      <c r="A49" s="24">
        <v>2012</v>
      </c>
      <c r="B49" s="25" t="s">
        <v>72</v>
      </c>
      <c r="C49" s="26" t="s">
        <v>19</v>
      </c>
      <c r="D49" s="27">
        <v>701</v>
      </c>
      <c r="E49" s="27" t="s">
        <v>56</v>
      </c>
      <c r="F49" s="28" t="s">
        <v>29</v>
      </c>
      <c r="G49" s="28" t="s">
        <v>30</v>
      </c>
      <c r="H49" s="28" t="s">
        <v>31</v>
      </c>
      <c r="I49" s="29"/>
      <c r="J49" s="21"/>
      <c r="K49" s="44"/>
      <c r="L49" s="30"/>
      <c r="M49" s="31"/>
      <c r="N49" s="31"/>
      <c r="O49" s="31"/>
      <c r="P49" s="32"/>
      <c r="Q49" s="22"/>
      <c r="R49" s="23">
        <f>8400+8400+8400</f>
        <v>25200</v>
      </c>
    </row>
    <row r="50" spans="1:18" ht="15.75">
      <c r="A50" s="24">
        <v>2012</v>
      </c>
      <c r="B50" s="25" t="s">
        <v>72</v>
      </c>
      <c r="C50" s="26" t="s">
        <v>19</v>
      </c>
      <c r="D50" s="27">
        <v>701</v>
      </c>
      <c r="E50" s="27" t="s">
        <v>57</v>
      </c>
      <c r="F50" s="28" t="s">
        <v>32</v>
      </c>
      <c r="G50" s="28" t="s">
        <v>33</v>
      </c>
      <c r="H50" s="28" t="s">
        <v>34</v>
      </c>
      <c r="I50" s="29"/>
      <c r="J50" s="21"/>
      <c r="K50" s="44"/>
      <c r="L50" s="30"/>
      <c r="M50" s="31"/>
      <c r="N50" s="31"/>
      <c r="O50" s="31"/>
      <c r="P50" s="32"/>
      <c r="Q50" s="22"/>
      <c r="R50" s="23">
        <f>8364.5+8400+8400</f>
        <v>25164.5</v>
      </c>
    </row>
    <row r="51" spans="1:18" ht="15.75">
      <c r="A51" s="24">
        <v>2012</v>
      </c>
      <c r="B51" s="25" t="s">
        <v>72</v>
      </c>
      <c r="C51" s="26" t="s">
        <v>19</v>
      </c>
      <c r="D51" s="27">
        <v>601</v>
      </c>
      <c r="E51" s="27" t="s">
        <v>58</v>
      </c>
      <c r="F51" s="28" t="s">
        <v>35</v>
      </c>
      <c r="G51" s="28" t="s">
        <v>36</v>
      </c>
      <c r="H51" s="28" t="s">
        <v>37</v>
      </c>
      <c r="I51" s="29"/>
      <c r="J51" s="21"/>
      <c r="K51" s="44"/>
      <c r="L51" s="30"/>
      <c r="M51" s="31"/>
      <c r="N51" s="31"/>
      <c r="O51" s="31"/>
      <c r="P51" s="32"/>
      <c r="Q51" s="22"/>
      <c r="R51" s="23">
        <f>6997+6963+6963</f>
        <v>20923</v>
      </c>
    </row>
    <row r="52" spans="1:18" ht="30">
      <c r="A52" s="24">
        <v>2012</v>
      </c>
      <c r="B52" s="25" t="s">
        <v>72</v>
      </c>
      <c r="C52" s="26" t="s">
        <v>19</v>
      </c>
      <c r="D52" s="27">
        <v>601</v>
      </c>
      <c r="E52" s="27" t="s">
        <v>59</v>
      </c>
      <c r="F52" s="28" t="s">
        <v>38</v>
      </c>
      <c r="G52" s="28" t="s">
        <v>39</v>
      </c>
      <c r="H52" s="28" t="s">
        <v>40</v>
      </c>
      <c r="I52" s="29"/>
      <c r="J52" s="21"/>
      <c r="K52" s="44"/>
      <c r="L52" s="30"/>
      <c r="M52" s="31"/>
      <c r="N52" s="31"/>
      <c r="O52" s="31"/>
      <c r="P52" s="32"/>
      <c r="Q52" s="22"/>
      <c r="R52" s="23">
        <f>6992.45+7000+7000</f>
        <v>20992.45</v>
      </c>
    </row>
    <row r="53" spans="1:18" ht="15.75">
      <c r="A53" s="24">
        <v>2012</v>
      </c>
      <c r="B53" s="25" t="s">
        <v>72</v>
      </c>
      <c r="C53" s="26" t="s">
        <v>19</v>
      </c>
      <c r="D53" s="27">
        <v>601</v>
      </c>
      <c r="E53" s="27" t="s">
        <v>60</v>
      </c>
      <c r="F53" s="28" t="s">
        <v>41</v>
      </c>
      <c r="G53" s="28" t="s">
        <v>42</v>
      </c>
      <c r="H53" s="28" t="s">
        <v>43</v>
      </c>
      <c r="I53" s="29"/>
      <c r="J53" s="21"/>
      <c r="K53" s="44"/>
      <c r="L53" s="30"/>
      <c r="M53" s="31"/>
      <c r="N53" s="31"/>
      <c r="O53" s="31"/>
      <c r="P53" s="32"/>
      <c r="Q53" s="22"/>
      <c r="R53" s="23">
        <f>4994.5+6191.5+5175.8</f>
        <v>16361.8</v>
      </c>
    </row>
    <row r="54" spans="1:18" ht="30">
      <c r="A54" s="24">
        <v>2012</v>
      </c>
      <c r="B54" s="25" t="s">
        <v>72</v>
      </c>
      <c r="C54" s="26" t="s">
        <v>19</v>
      </c>
      <c r="D54" s="27">
        <v>601</v>
      </c>
      <c r="E54" s="27" t="s">
        <v>61</v>
      </c>
      <c r="F54" s="28" t="s">
        <v>44</v>
      </c>
      <c r="G54" s="28" t="s">
        <v>45</v>
      </c>
      <c r="H54" s="28" t="s">
        <v>46</v>
      </c>
      <c r="I54" s="29"/>
      <c r="J54" s="21"/>
      <c r="K54" s="44"/>
      <c r="L54" s="30"/>
      <c r="M54" s="31"/>
      <c r="N54" s="31"/>
      <c r="O54" s="31"/>
      <c r="P54" s="32"/>
      <c r="Q54" s="22"/>
      <c r="R54" s="23">
        <f>6855.8+6952+6956</f>
        <v>20763.8</v>
      </c>
    </row>
    <row r="55" spans="1:18" ht="45">
      <c r="A55" s="24">
        <v>2012</v>
      </c>
      <c r="B55" s="25" t="s">
        <v>72</v>
      </c>
      <c r="C55" s="26" t="s">
        <v>19</v>
      </c>
      <c r="D55" s="27">
        <v>506</v>
      </c>
      <c r="E55" s="27" t="s">
        <v>62</v>
      </c>
      <c r="F55" s="28" t="s">
        <v>47</v>
      </c>
      <c r="G55" s="28" t="s">
        <v>48</v>
      </c>
      <c r="H55" s="28" t="s">
        <v>49</v>
      </c>
      <c r="I55" s="29"/>
      <c r="J55" s="21"/>
      <c r="K55" s="44"/>
      <c r="L55" s="30"/>
      <c r="M55" s="31"/>
      <c r="N55" s="31"/>
      <c r="O55" s="31"/>
      <c r="P55" s="32"/>
      <c r="Q55" s="22"/>
      <c r="R55" s="23">
        <f>16173+3475+12385.91+3500+4889+3488.8+-9012.4</f>
        <v>34899.310000000005</v>
      </c>
    </row>
    <row r="56" spans="1:18" ht="45">
      <c r="A56" s="24">
        <v>2012</v>
      </c>
      <c r="B56" s="25" t="s">
        <v>72</v>
      </c>
      <c r="C56" s="26" t="s">
        <v>19</v>
      </c>
      <c r="D56" s="27">
        <v>508</v>
      </c>
      <c r="E56" s="27" t="s">
        <v>63</v>
      </c>
      <c r="F56" s="28" t="s">
        <v>50</v>
      </c>
      <c r="G56" s="28" t="s">
        <v>51</v>
      </c>
      <c r="H56" s="28" t="s">
        <v>52</v>
      </c>
      <c r="I56" s="29"/>
      <c r="J56" s="21"/>
      <c r="K56" s="44"/>
      <c r="L56" s="30"/>
      <c r="M56" s="31"/>
      <c r="N56" s="31"/>
      <c r="O56" s="31"/>
      <c r="P56" s="32"/>
      <c r="Q56" s="22"/>
      <c r="R56" s="23">
        <f>3500+3500+3500</f>
        <v>10500</v>
      </c>
    </row>
    <row r="57" spans="1:18" ht="30">
      <c r="A57" s="24">
        <v>2012</v>
      </c>
      <c r="B57" s="25" t="s">
        <v>72</v>
      </c>
      <c r="C57" s="26" t="s">
        <v>19</v>
      </c>
      <c r="D57" s="27">
        <v>508</v>
      </c>
      <c r="E57" s="27" t="s">
        <v>68</v>
      </c>
      <c r="F57" s="28" t="s">
        <v>50</v>
      </c>
      <c r="G57" s="28" t="s">
        <v>53</v>
      </c>
      <c r="H57" s="28" t="s">
        <v>54</v>
      </c>
      <c r="I57" s="33"/>
      <c r="J57" s="34"/>
      <c r="K57" s="38"/>
      <c r="L57" s="66"/>
      <c r="M57" s="67"/>
      <c r="N57" s="67"/>
      <c r="O57" s="67"/>
      <c r="P57" s="68"/>
      <c r="Q57" s="22"/>
      <c r="R57" s="35">
        <f>3262.51+3416.5+3438.01</f>
        <v>10117.02</v>
      </c>
    </row>
    <row r="58" spans="1:18" ht="45">
      <c r="A58" s="24">
        <v>2012</v>
      </c>
      <c r="B58" s="25" t="s">
        <v>72</v>
      </c>
      <c r="C58" s="26" t="s">
        <v>19</v>
      </c>
      <c r="D58" s="27">
        <v>508</v>
      </c>
      <c r="E58" s="27" t="s">
        <v>64</v>
      </c>
      <c r="F58" s="28" t="s">
        <v>65</v>
      </c>
      <c r="G58" s="28" t="s">
        <v>66</v>
      </c>
      <c r="H58" s="28" t="s">
        <v>67</v>
      </c>
      <c r="I58" s="33"/>
      <c r="J58" s="34"/>
      <c r="K58" s="38"/>
      <c r="L58" s="66"/>
      <c r="M58" s="67"/>
      <c r="N58" s="67"/>
      <c r="O58" s="67"/>
      <c r="P58" s="68"/>
      <c r="Q58" s="22"/>
      <c r="R58" s="35">
        <f>3500+3500+3500</f>
        <v>10500</v>
      </c>
    </row>
    <row r="59" spans="1:18" ht="30">
      <c r="A59" s="24">
        <v>2012</v>
      </c>
      <c r="B59" s="25" t="s">
        <v>72</v>
      </c>
      <c r="C59" s="26" t="s">
        <v>19</v>
      </c>
      <c r="D59" s="27">
        <v>508</v>
      </c>
      <c r="E59" s="27" t="s">
        <v>71</v>
      </c>
      <c r="F59" s="28" t="s">
        <v>69</v>
      </c>
      <c r="G59" s="28" t="s">
        <v>70</v>
      </c>
      <c r="H59" s="28" t="s">
        <v>25</v>
      </c>
      <c r="I59" s="33"/>
      <c r="J59" s="34"/>
      <c r="K59" s="38"/>
      <c r="L59" s="39"/>
      <c r="M59" s="40"/>
      <c r="N59" s="40"/>
      <c r="O59" s="40"/>
      <c r="P59" s="41"/>
      <c r="Q59" s="22"/>
      <c r="R59" s="35">
        <f>3500+3500+3073.7</f>
        <v>10073.7</v>
      </c>
    </row>
    <row r="60" spans="1:18" ht="15.75">
      <c r="A60" s="36"/>
      <c r="B60" s="45"/>
      <c r="C60" s="37"/>
      <c r="D60" s="46"/>
      <c r="E60" s="46"/>
      <c r="F60" s="47"/>
      <c r="G60" s="47"/>
      <c r="H60" s="47"/>
      <c r="I60" s="33"/>
      <c r="J60" s="34"/>
      <c r="K60" s="38"/>
      <c r="L60" s="66"/>
      <c r="M60" s="67"/>
      <c r="N60" s="67"/>
      <c r="O60" s="67"/>
      <c r="P60" s="68"/>
      <c r="Q60" s="22"/>
      <c r="R60" s="35"/>
    </row>
    <row r="62" spans="2:4" ht="15">
      <c r="B62" s="58" t="s">
        <v>75</v>
      </c>
      <c r="C62" s="58"/>
      <c r="D62" s="58"/>
    </row>
    <row r="63" spans="2:4" ht="15">
      <c r="B63" s="58"/>
      <c r="C63" s="58"/>
      <c r="D63" s="58"/>
    </row>
    <row r="64" spans="2:4" ht="15">
      <c r="B64" s="58"/>
      <c r="C64" s="58"/>
      <c r="D64" s="58"/>
    </row>
  </sheetData>
  <sheetProtection/>
  <mergeCells count="19">
    <mergeCell ref="L60:P60"/>
    <mergeCell ref="K43:K45"/>
    <mergeCell ref="L43:P43"/>
    <mergeCell ref="F43:F45"/>
    <mergeCell ref="G43:G45"/>
    <mergeCell ref="L46:P46"/>
    <mergeCell ref="L57:P57"/>
    <mergeCell ref="I43:J43"/>
    <mergeCell ref="L58:P58"/>
    <mergeCell ref="H43:H45"/>
    <mergeCell ref="B62:D64"/>
    <mergeCell ref="R43:R45"/>
    <mergeCell ref="A26:R26"/>
    <mergeCell ref="A41:R41"/>
    <mergeCell ref="A43:A45"/>
    <mergeCell ref="B43:B45"/>
    <mergeCell ref="C43:C45"/>
    <mergeCell ref="D43:D45"/>
    <mergeCell ref="E43:E45"/>
  </mergeCells>
  <printOptions horizont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César Marquez Nuñez</dc:creator>
  <cp:keywords/>
  <dc:description/>
  <cp:lastModifiedBy>ana.guerrero</cp:lastModifiedBy>
  <cp:lastPrinted>2012-04-16T17:09:53Z</cp:lastPrinted>
  <dcterms:created xsi:type="dcterms:W3CDTF">2012-04-05T14:55:37Z</dcterms:created>
  <dcterms:modified xsi:type="dcterms:W3CDTF">2013-11-15T16:33:49Z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